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HCUNZA\OneDrive - OSINERGMIN\1. OSINERGMIN\Carpetas de Trabajo 2026\POA 2026\Publicar WEB\2026\2do TRIM\"/>
    </mc:Choice>
  </mc:AlternateContent>
  <xr:revisionPtr revIDLastSave="0" documentId="13_ncr:1_{54720DD3-EA75-432E-9FA6-549687954F3B}" xr6:coauthVersionLast="47" xr6:coauthVersionMax="47" xr10:uidLastSave="{00000000-0000-0000-0000-000000000000}"/>
  <bookViews>
    <workbookView xWindow="-120" yWindow="-120" windowWidth="24240" windowHeight="13020" activeTab="3" xr2:uid="{00000000-000D-0000-FFFF-FFFF00000000}"/>
  </bookViews>
  <sheets>
    <sheet name="ABRIL (71)" sheetId="5" r:id="rId1"/>
    <sheet name="MAYO (95)" sheetId="7" r:id="rId2"/>
    <sheet name="JUNIO (83)" sheetId="8" r:id="rId3"/>
    <sheet name="Trim II-2026 (249)" sheetId="6" r:id="rId4"/>
  </sheets>
  <definedNames>
    <definedName name="_xlnm._FilterDatabase" localSheetId="0" hidden="1">'ABRIL (71)'!$A$1:$M$72</definedName>
    <definedName name="_xlnm._FilterDatabase" localSheetId="2" hidden="1">'JUNIO (83)'!$A$1:$M$84</definedName>
    <definedName name="_xlnm._FilterDatabase" localSheetId="1" hidden="1">'MAYO (95)'!$A$1:$M$96</definedName>
    <definedName name="_xlnm._FilterDatabase" localSheetId="3" hidden="1">'Trim II-2026 (249)'!$B$1:$B$5</definedName>
  </definedNames>
  <calcPr calcId="191028"/>
  <pivotCaches>
    <pivotCache cacheId="0" r:id="rId5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76" i="6" l="1"/>
  <c r="N76" i="6" s="1"/>
  <c r="M96" i="6"/>
  <c r="N96" i="6" s="1"/>
  <c r="M59" i="6"/>
  <c r="N59" i="6" s="1"/>
  <c r="M52" i="6"/>
  <c r="N52" i="6" s="1"/>
  <c r="M53" i="6"/>
  <c r="N53" i="6" s="1"/>
  <c r="M54" i="6"/>
  <c r="N54" i="6" s="1"/>
  <c r="M60" i="6"/>
  <c r="N60" i="6" s="1"/>
  <c r="M61" i="6"/>
  <c r="N61" i="6" s="1"/>
  <c r="M62" i="6"/>
  <c r="N62" i="6" s="1"/>
  <c r="M83" i="6"/>
  <c r="N83" i="6" s="1"/>
  <c r="M84" i="6"/>
  <c r="N84" i="6" s="1"/>
  <c r="M85" i="6"/>
  <c r="N85" i="6" s="1"/>
  <c r="M87" i="6"/>
  <c r="N87" i="6" s="1"/>
  <c r="M88" i="6"/>
  <c r="N88" i="6" s="1"/>
  <c r="M77" i="6"/>
  <c r="N77" i="6" s="1"/>
  <c r="M86" i="6"/>
  <c r="N86" i="6" s="1"/>
  <c r="M68" i="6"/>
  <c r="N68" i="6" s="1"/>
  <c r="M89" i="6"/>
  <c r="N89" i="6" s="1"/>
  <c r="M36" i="6"/>
  <c r="N36" i="6" s="1"/>
  <c r="M37" i="6"/>
  <c r="N37" i="6" s="1"/>
  <c r="M38" i="6"/>
  <c r="N38" i="6" s="1"/>
  <c r="M39" i="6"/>
  <c r="N39" i="6" s="1"/>
  <c r="M46" i="6"/>
  <c r="N46" i="6" s="1"/>
  <c r="M47" i="6"/>
  <c r="N47" i="6" s="1"/>
  <c r="M48" i="6"/>
  <c r="N48" i="6" s="1"/>
  <c r="M49" i="6"/>
  <c r="N49" i="6" s="1"/>
  <c r="M64" i="6"/>
  <c r="N64" i="6" s="1"/>
  <c r="M65" i="6"/>
  <c r="N65" i="6" s="1"/>
  <c r="M66" i="6"/>
  <c r="N66" i="6" s="1"/>
  <c r="M67" i="6"/>
  <c r="N67" i="6" s="1"/>
  <c r="M70" i="6"/>
  <c r="N70" i="6" s="1"/>
  <c r="M71" i="6"/>
  <c r="N71" i="6" s="1"/>
  <c r="M72" i="6"/>
  <c r="N72" i="6" s="1"/>
  <c r="M79" i="6"/>
  <c r="N79" i="6" s="1"/>
  <c r="M80" i="6"/>
  <c r="N80" i="6" s="1"/>
  <c r="M81" i="6"/>
  <c r="N81" i="6" s="1"/>
  <c r="M82" i="6"/>
  <c r="N82" i="6" s="1"/>
  <c r="M27" i="6"/>
  <c r="N27" i="6" s="1"/>
  <c r="M28" i="6"/>
  <c r="N28" i="6" s="1"/>
  <c r="M73" i="6"/>
  <c r="N73" i="6" s="1"/>
  <c r="M74" i="6"/>
  <c r="N74" i="6" s="1"/>
  <c r="M45" i="6"/>
  <c r="N45" i="6" s="1"/>
  <c r="M63" i="6"/>
  <c r="N63" i="6" s="1"/>
  <c r="M90" i="6"/>
  <c r="N90" i="6" s="1"/>
  <c r="M91" i="6"/>
  <c r="N91" i="6" s="1"/>
  <c r="M92" i="6"/>
  <c r="N92" i="6" s="1"/>
  <c r="M93" i="6"/>
  <c r="N93" i="6" s="1"/>
  <c r="M75" i="6"/>
  <c r="N75" i="6" s="1"/>
  <c r="M58" i="6"/>
  <c r="N58" i="6" s="1"/>
  <c r="M94" i="6"/>
  <c r="N94" i="6" s="1"/>
  <c r="M95" i="6"/>
  <c r="N95" i="6" s="1"/>
  <c r="M26" i="6"/>
  <c r="N26" i="6" s="1"/>
  <c r="M34" i="6"/>
  <c r="N34" i="6" s="1"/>
  <c r="M35" i="6"/>
  <c r="N35" i="6" s="1"/>
  <c r="M55" i="6"/>
  <c r="N55" i="6" s="1"/>
  <c r="M56" i="6"/>
  <c r="N56" i="6" s="1"/>
  <c r="M57" i="6"/>
  <c r="N57" i="6" s="1"/>
  <c r="M33" i="6"/>
  <c r="N33" i="6" s="1"/>
  <c r="M78" i="6"/>
  <c r="N78" i="6" s="1"/>
  <c r="M69" i="6"/>
  <c r="N69" i="6" s="1"/>
  <c r="M32" i="6"/>
  <c r="N32" i="6" s="1"/>
  <c r="M29" i="6"/>
  <c r="N29" i="6" s="1"/>
  <c r="M30" i="6"/>
  <c r="N30" i="6" s="1"/>
  <c r="M31" i="6"/>
  <c r="N31" i="6" s="1"/>
  <c r="M40" i="6"/>
  <c r="N40" i="6" s="1"/>
  <c r="M41" i="6"/>
  <c r="N41" i="6" s="1"/>
  <c r="M42" i="6"/>
  <c r="N42" i="6" s="1"/>
  <c r="M43" i="6"/>
  <c r="N43" i="6" s="1"/>
  <c r="M44" i="6"/>
  <c r="N44" i="6" s="1"/>
  <c r="M50" i="6"/>
  <c r="N50" i="6" s="1"/>
  <c r="M51" i="6"/>
  <c r="N51" i="6" s="1"/>
  <c r="M124" i="6"/>
  <c r="N124" i="6" s="1"/>
  <c r="M111" i="6"/>
  <c r="N111" i="6" s="1"/>
  <c r="M101" i="6"/>
  <c r="N101" i="6" s="1"/>
  <c r="M102" i="6"/>
  <c r="N102" i="6" s="1"/>
  <c r="M112" i="6"/>
  <c r="N112" i="6" s="1"/>
  <c r="M120" i="6"/>
  <c r="N120" i="6" s="1"/>
  <c r="M121" i="6"/>
  <c r="N121" i="6" s="1"/>
  <c r="M125" i="6"/>
  <c r="N125" i="6" s="1"/>
  <c r="M185" i="6"/>
  <c r="N185" i="6" s="1"/>
  <c r="M157" i="6"/>
  <c r="N157" i="6" s="1"/>
  <c r="M158" i="6"/>
  <c r="N158" i="6" s="1"/>
  <c r="M159" i="6"/>
  <c r="N159" i="6" s="1"/>
  <c r="M162" i="6"/>
  <c r="N162" i="6" s="1"/>
  <c r="M165" i="6"/>
  <c r="N165" i="6" s="1"/>
  <c r="M166" i="6"/>
  <c r="N166" i="6" s="1"/>
  <c r="M168" i="6"/>
  <c r="N168" i="6" s="1"/>
  <c r="M169" i="6"/>
  <c r="N169" i="6" s="1"/>
  <c r="M186" i="6"/>
  <c r="N186" i="6" s="1"/>
  <c r="M190" i="6"/>
  <c r="N190" i="6" s="1"/>
  <c r="M191" i="6"/>
  <c r="N191" i="6" s="1"/>
  <c r="M192" i="6"/>
  <c r="N192" i="6" s="1"/>
  <c r="M193" i="6"/>
  <c r="N193" i="6" s="1"/>
  <c r="M194" i="6"/>
  <c r="N194" i="6" s="1"/>
  <c r="M150" i="6"/>
  <c r="N150" i="6" s="1"/>
  <c r="M151" i="6"/>
  <c r="N151" i="6" s="1"/>
  <c r="M152" i="6"/>
  <c r="N152" i="6" s="1"/>
  <c r="M153" i="6"/>
  <c r="N153" i="6" s="1"/>
  <c r="M160" i="6"/>
  <c r="N160" i="6" s="1"/>
  <c r="M161" i="6"/>
  <c r="N161" i="6" s="1"/>
  <c r="M163" i="6"/>
  <c r="N163" i="6" s="1"/>
  <c r="M164" i="6"/>
  <c r="N164" i="6" s="1"/>
  <c r="M170" i="6"/>
  <c r="N170" i="6" s="1"/>
  <c r="M171" i="6"/>
  <c r="N171" i="6" s="1"/>
  <c r="M172" i="6"/>
  <c r="N172" i="6" s="1"/>
  <c r="M175" i="6"/>
  <c r="N175" i="6" s="1"/>
  <c r="M176" i="6"/>
  <c r="N176" i="6" s="1"/>
  <c r="M177" i="6"/>
  <c r="N177" i="6" s="1"/>
  <c r="M178" i="6"/>
  <c r="N178" i="6" s="1"/>
  <c r="M179" i="6"/>
  <c r="N179" i="6" s="1"/>
  <c r="M187" i="6"/>
  <c r="N187" i="6" s="1"/>
  <c r="M188" i="6"/>
  <c r="N188" i="6" s="1"/>
  <c r="M103" i="6"/>
  <c r="N103" i="6" s="1"/>
  <c r="M116" i="6"/>
  <c r="N116" i="6" s="1"/>
  <c r="M104" i="6"/>
  <c r="N104" i="6" s="1"/>
  <c r="M117" i="6"/>
  <c r="N117" i="6" s="1"/>
  <c r="M118" i="6"/>
  <c r="N118" i="6" s="1"/>
  <c r="M119" i="6"/>
  <c r="N119" i="6" s="1"/>
  <c r="M122" i="6"/>
  <c r="N122" i="6" s="1"/>
  <c r="M123" i="6"/>
  <c r="N123" i="6" s="1"/>
  <c r="M126" i="6"/>
  <c r="N126" i="6" s="1"/>
  <c r="M131" i="6"/>
  <c r="N131" i="6" s="1"/>
  <c r="M132" i="6"/>
  <c r="N132" i="6" s="1"/>
  <c r="M133" i="6"/>
  <c r="N133" i="6" s="1"/>
  <c r="M134" i="6"/>
  <c r="N134" i="6" s="1"/>
  <c r="M137" i="6"/>
  <c r="N137" i="6" s="1"/>
  <c r="M138" i="6"/>
  <c r="N138" i="6" s="1"/>
  <c r="M139" i="6"/>
  <c r="N139" i="6" s="1"/>
  <c r="M146" i="6"/>
  <c r="N146" i="6" s="1"/>
  <c r="M147" i="6"/>
  <c r="N147" i="6" s="1"/>
  <c r="M148" i="6"/>
  <c r="N148" i="6" s="1"/>
  <c r="M149" i="6"/>
  <c r="N149" i="6" s="1"/>
  <c r="M154" i="6"/>
  <c r="N154" i="6" s="1"/>
  <c r="M135" i="6"/>
  <c r="N135" i="6" s="1"/>
  <c r="M136" i="6"/>
  <c r="N136" i="6" s="1"/>
  <c r="M105" i="6"/>
  <c r="N105" i="6" s="1"/>
  <c r="M143" i="6"/>
  <c r="N143" i="6" s="1"/>
  <c r="M144" i="6"/>
  <c r="N144" i="6" s="1"/>
  <c r="M145" i="6"/>
  <c r="N145" i="6" s="1"/>
  <c r="M180" i="6"/>
  <c r="N180" i="6" s="1"/>
  <c r="M98" i="6"/>
  <c r="N98" i="6" s="1"/>
  <c r="M106" i="6"/>
  <c r="N106" i="6" s="1"/>
  <c r="M107" i="6"/>
  <c r="N107" i="6" s="1"/>
  <c r="M108" i="6"/>
  <c r="N108" i="6" s="1"/>
  <c r="M109" i="6"/>
  <c r="N109" i="6" s="1"/>
  <c r="M113" i="6"/>
  <c r="N113" i="6" s="1"/>
  <c r="M114" i="6"/>
  <c r="N114" i="6" s="1"/>
  <c r="M115" i="6"/>
  <c r="N115" i="6" s="1"/>
  <c r="M140" i="6"/>
  <c r="N140" i="6" s="1"/>
  <c r="M110" i="6"/>
  <c r="N110" i="6" s="1"/>
  <c r="M97" i="6"/>
  <c r="N97" i="6" s="1"/>
  <c r="M141" i="6"/>
  <c r="N141" i="6" s="1"/>
  <c r="M142" i="6"/>
  <c r="N142" i="6" s="1"/>
  <c r="M181" i="6"/>
  <c r="N181" i="6" s="1"/>
  <c r="M189" i="6"/>
  <c r="N189" i="6" s="1"/>
  <c r="M99" i="6"/>
  <c r="N99" i="6" s="1"/>
  <c r="M100" i="6"/>
  <c r="N100" i="6" s="1"/>
  <c r="M127" i="6"/>
  <c r="N127" i="6" s="1"/>
  <c r="M167" i="6"/>
  <c r="N167" i="6" s="1"/>
  <c r="M128" i="6"/>
  <c r="N128" i="6" s="1"/>
  <c r="M129" i="6"/>
  <c r="N129" i="6" s="1"/>
  <c r="M130" i="6"/>
  <c r="N130" i="6" s="1"/>
  <c r="M173" i="6"/>
  <c r="N173" i="6" s="1"/>
  <c r="M174" i="6"/>
  <c r="N174" i="6" s="1"/>
  <c r="M155" i="6"/>
  <c r="N155" i="6" s="1"/>
  <c r="M156" i="6"/>
  <c r="N156" i="6" s="1"/>
  <c r="M269" i="6"/>
  <c r="N269" i="6" s="1"/>
  <c r="M270" i="6"/>
  <c r="N270" i="6" s="1"/>
  <c r="M182" i="6"/>
  <c r="N182" i="6" s="1"/>
  <c r="M183" i="6"/>
  <c r="N183" i="6" s="1"/>
  <c r="M184" i="6"/>
  <c r="N184" i="6" s="1"/>
  <c r="M271" i="6"/>
  <c r="N271" i="6" s="1"/>
  <c r="M208" i="6"/>
  <c r="N208" i="6" s="1"/>
  <c r="M195" i="6"/>
  <c r="N195" i="6" s="1"/>
  <c r="M196" i="6"/>
  <c r="N196" i="6" s="1"/>
  <c r="M197" i="6"/>
  <c r="N197" i="6" s="1"/>
  <c r="M198" i="6"/>
  <c r="N198" i="6" s="1"/>
  <c r="M201" i="6"/>
  <c r="N201" i="6" s="1"/>
  <c r="M216" i="6"/>
  <c r="N216" i="6" s="1"/>
  <c r="M273" i="6"/>
  <c r="N273" i="6" s="1"/>
  <c r="M226" i="6"/>
  <c r="N226" i="6" s="1"/>
  <c r="M274" i="6"/>
  <c r="N274" i="6" s="1"/>
  <c r="M199" i="6"/>
  <c r="N199" i="6" s="1"/>
  <c r="M200" i="6"/>
  <c r="N200" i="6" s="1"/>
  <c r="M209" i="6"/>
  <c r="N209" i="6" s="1"/>
  <c r="M210" i="6"/>
  <c r="N210" i="6" s="1"/>
  <c r="M211" i="6"/>
  <c r="N211" i="6" s="1"/>
  <c r="M227" i="6"/>
  <c r="N227" i="6" s="1"/>
  <c r="M228" i="6"/>
  <c r="N228" i="6" s="1"/>
  <c r="M232" i="6"/>
  <c r="N232" i="6" s="1"/>
  <c r="M233" i="6"/>
  <c r="N233" i="6" s="1"/>
  <c r="M234" i="6"/>
  <c r="N234" i="6" s="1"/>
  <c r="M239" i="6"/>
  <c r="N239" i="6" s="1"/>
  <c r="M248" i="6"/>
  <c r="N248" i="6" s="1"/>
  <c r="M202" i="6"/>
  <c r="N202" i="6" s="1"/>
  <c r="M203" i="6"/>
  <c r="N203" i="6" s="1"/>
  <c r="M222" i="6"/>
  <c r="N222" i="6" s="1"/>
  <c r="M262" i="6"/>
  <c r="N262" i="6" s="1"/>
  <c r="M263" i="6"/>
  <c r="N263" i="6" s="1"/>
  <c r="M264" i="6"/>
  <c r="N264" i="6" s="1"/>
  <c r="M242" i="6"/>
  <c r="N242" i="6" s="1"/>
  <c r="M243" i="6"/>
  <c r="N243" i="6" s="1"/>
  <c r="M244" i="6"/>
  <c r="N244" i="6" s="1"/>
  <c r="M249" i="6"/>
  <c r="N249" i="6" s="1"/>
  <c r="M245" i="6"/>
  <c r="N245" i="6" s="1"/>
  <c r="M246" i="6"/>
  <c r="N246" i="6" s="1"/>
  <c r="M250" i="6"/>
  <c r="N250" i="6" s="1"/>
  <c r="M204" i="6"/>
  <c r="N204" i="6" s="1"/>
  <c r="M205" i="6"/>
  <c r="N205" i="6" s="1"/>
  <c r="M235" i="6"/>
  <c r="N235" i="6" s="1"/>
  <c r="M247" i="6"/>
  <c r="N247" i="6" s="1"/>
  <c r="M214" i="6"/>
  <c r="N214" i="6" s="1"/>
  <c r="M215" i="6"/>
  <c r="N215" i="6" s="1"/>
  <c r="M217" i="6"/>
  <c r="N217" i="6" s="1"/>
  <c r="M218" i="6"/>
  <c r="N218" i="6" s="1"/>
  <c r="M219" i="6"/>
  <c r="N219" i="6" s="1"/>
  <c r="M220" i="6"/>
  <c r="N220" i="6" s="1"/>
  <c r="M221" i="6"/>
  <c r="N221" i="6" s="1"/>
  <c r="M265" i="6"/>
  <c r="N265" i="6" s="1"/>
  <c r="M251" i="6"/>
  <c r="N251" i="6" s="1"/>
  <c r="M252" i="6"/>
  <c r="N252" i="6" s="1"/>
  <c r="M255" i="6"/>
  <c r="N255" i="6" s="1"/>
  <c r="M256" i="6"/>
  <c r="N256" i="6" s="1"/>
  <c r="M257" i="6"/>
  <c r="N257" i="6" s="1"/>
  <c r="M206" i="6"/>
  <c r="N206" i="6" s="1"/>
  <c r="M207" i="6"/>
  <c r="N207" i="6" s="1"/>
  <c r="M212" i="6"/>
  <c r="N212" i="6" s="1"/>
  <c r="M213" i="6"/>
  <c r="N213" i="6" s="1"/>
  <c r="M223" i="6"/>
  <c r="N223" i="6" s="1"/>
  <c r="M224" i="6"/>
  <c r="N224" i="6" s="1"/>
  <c r="M225" i="6"/>
  <c r="N225" i="6" s="1"/>
  <c r="M229" i="6"/>
  <c r="N229" i="6" s="1"/>
  <c r="M230" i="6"/>
  <c r="N230" i="6" s="1"/>
  <c r="M231" i="6"/>
  <c r="N231" i="6" s="1"/>
  <c r="M236" i="6"/>
  <c r="N236" i="6" s="1"/>
  <c r="M237" i="6"/>
  <c r="N237" i="6" s="1"/>
  <c r="M238" i="6"/>
  <c r="N238" i="6" s="1"/>
  <c r="M240" i="6"/>
  <c r="N240" i="6" s="1"/>
  <c r="M241" i="6"/>
  <c r="N241" i="6" s="1"/>
  <c r="M253" i="6"/>
  <c r="N253" i="6" s="1"/>
  <c r="M254" i="6"/>
  <c r="N254" i="6" s="1"/>
  <c r="M258" i="6"/>
  <c r="N258" i="6" s="1"/>
  <c r="M259" i="6"/>
  <c r="N259" i="6" s="1"/>
  <c r="M260" i="6"/>
  <c r="N260" i="6" s="1"/>
  <c r="M261" i="6"/>
  <c r="N261" i="6" s="1"/>
  <c r="M266" i="6"/>
  <c r="N266" i="6" s="1"/>
  <c r="M267" i="6"/>
  <c r="N267" i="6" s="1"/>
  <c r="M268" i="6"/>
  <c r="N268" i="6" s="1"/>
  <c r="M272" i="6"/>
  <c r="N272" i="6" s="1"/>
  <c r="M5" i="8"/>
  <c r="M6" i="8"/>
  <c r="M7" i="8"/>
  <c r="M8" i="8"/>
  <c r="M9" i="8"/>
  <c r="M10" i="8"/>
  <c r="M11" i="8"/>
  <c r="M12" i="8"/>
  <c r="M13" i="8"/>
  <c r="M14" i="8"/>
  <c r="M15" i="8"/>
  <c r="M16" i="8"/>
  <c r="M17" i="8"/>
  <c r="M18" i="8"/>
  <c r="M19" i="8"/>
  <c r="M20" i="8"/>
  <c r="M21" i="8"/>
  <c r="M22" i="8"/>
  <c r="M23" i="8"/>
  <c r="M24" i="8"/>
  <c r="M25" i="8"/>
  <c r="M26" i="8"/>
  <c r="M27" i="8"/>
  <c r="M28" i="8"/>
  <c r="M29" i="8"/>
  <c r="M30" i="8"/>
  <c r="M31" i="8"/>
  <c r="M32" i="8"/>
  <c r="M33" i="8"/>
  <c r="M34" i="8"/>
  <c r="M35" i="8"/>
  <c r="M36" i="8"/>
  <c r="M37" i="8"/>
  <c r="M38" i="8"/>
  <c r="M39" i="8"/>
  <c r="M40" i="8"/>
  <c r="M41" i="8"/>
  <c r="M42" i="8"/>
  <c r="M43" i="8"/>
  <c r="M44" i="8"/>
  <c r="M45" i="8"/>
  <c r="M46" i="8"/>
  <c r="M47" i="8"/>
  <c r="M48" i="8"/>
  <c r="M49" i="8"/>
  <c r="M50" i="8"/>
  <c r="M51" i="8"/>
  <c r="M52" i="8"/>
  <c r="M53" i="8"/>
  <c r="M54" i="8"/>
  <c r="M55" i="8"/>
  <c r="M56" i="8"/>
  <c r="M57" i="8"/>
  <c r="M58" i="8"/>
  <c r="M59" i="8"/>
  <c r="M60" i="8"/>
  <c r="M61" i="8"/>
  <c r="M62" i="8"/>
  <c r="M63" i="8"/>
  <c r="M64" i="8"/>
  <c r="M65" i="8"/>
  <c r="M66" i="8"/>
  <c r="M67" i="8"/>
  <c r="M68" i="8"/>
  <c r="M69" i="8"/>
  <c r="M70" i="8"/>
  <c r="M71" i="8"/>
  <c r="M72" i="8"/>
  <c r="M73" i="8"/>
  <c r="M74" i="8"/>
  <c r="M75" i="8"/>
  <c r="M76" i="8"/>
  <c r="M77" i="8"/>
  <c r="M78" i="8"/>
  <c r="M79" i="8"/>
  <c r="M80" i="8"/>
  <c r="M81" i="8"/>
  <c r="M82" i="8"/>
  <c r="M83" i="8"/>
  <c r="M84" i="8"/>
  <c r="M4" i="8"/>
  <c r="M3" i="8"/>
  <c r="M2" i="8"/>
  <c r="V118" i="6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sulta - Tabla_Fuera" description="Conexión a la consulta 'Tabla_Fuera' en el libro." type="5" refreshedVersion="7" background="1" saveData="1">
    <dbPr connection="Provider=Microsoft.Mashup.OleDb.1;Data Source=$Workbook$;Location=Tabla_Fuera;Extended Properties=&quot;&quot;" command="SELECT * FROM [Tabla_Fuera]"/>
  </connection>
</connections>
</file>

<file path=xl/sharedStrings.xml><?xml version="1.0" encoding="utf-8"?>
<sst xmlns="http://schemas.openxmlformats.org/spreadsheetml/2006/main" count="3588" uniqueCount="993">
  <si>
    <t>Item</t>
  </si>
  <si>
    <t>RHO</t>
  </si>
  <si>
    <t>Razon Social</t>
  </si>
  <si>
    <t>Dirección</t>
  </si>
  <si>
    <t>Departamento</t>
  </si>
  <si>
    <t>Provincia</t>
  </si>
  <si>
    <t>Distrito</t>
  </si>
  <si>
    <t>Tipo de Establecimiento</t>
  </si>
  <si>
    <t>Expediente</t>
  </si>
  <si>
    <t>CAJAMARCA</t>
  </si>
  <si>
    <t>AREQUIPA</t>
  </si>
  <si>
    <t>CUSCO</t>
  </si>
  <si>
    <t>COESTI S.A.</t>
  </si>
  <si>
    <t>LIMA</t>
  </si>
  <si>
    <t>ESTACIÓN DE SERVICIO CON GASOCENTRO DE GLP</t>
  </si>
  <si>
    <t>ESTACIÓN DE SERVICIOS / GRIFOS</t>
  </si>
  <si>
    <t>Fecha de
Fiscalizacion</t>
  </si>
  <si>
    <t xml:space="preserve">Total de productos fiscalizados </t>
  </si>
  <si>
    <t xml:space="preserve">Total de Productos aprobados </t>
  </si>
  <si>
    <t>EVPC con productos desaprobados</t>
  </si>
  <si>
    <t>La publicación de la información no implica determinación de responsabilidad administrativa, la cual será establecida en el correspondiente procedimiento administrativo sancionador.</t>
  </si>
  <si>
    <t>RESULTADOS DEL CONTROL DE CALIDAD DE COMBUSTIBLES COMERCIALIZADOS POR GRIFOS O ESTACIONES DE SERVICIO</t>
  </si>
  <si>
    <t>APROBADO</t>
  </si>
  <si>
    <t>La información brindada es conforme a lo dispuesto en los "Lineamientos para la Publicación de Resultados Obtenidos en Acciones de Fiscalización", aprobado mediante Resolución de Consejo Directivo de Osinergmin - RCD N° 044-2022-OS/CD.</t>
  </si>
  <si>
    <t>En caso de error puede solicitarse su rectificación mediante escrito ingresado por la Ventanilla Virtual de Osinergmin, dirigido a la División de Supervisión Regional - Hidrocarburos.</t>
  </si>
  <si>
    <t>AYACUCHO</t>
  </si>
  <si>
    <t>HUANCAVELICA</t>
  </si>
  <si>
    <t>SI</t>
  </si>
  <si>
    <t>Cuenta de APROBADO</t>
  </si>
  <si>
    <t>Etiquetas de fila</t>
  </si>
  <si>
    <t>Total general</t>
  </si>
  <si>
    <t>Valores</t>
  </si>
  <si>
    <t>Total de productos fuera de especificación</t>
  </si>
  <si>
    <t>Total de productos dentro de especificación</t>
  </si>
  <si>
    <t>14/04/2026</t>
  </si>
  <si>
    <t>GRUPO STC EIRL</t>
  </si>
  <si>
    <t>8489-050-010423</t>
  </si>
  <si>
    <t>17/04/2026</t>
  </si>
  <si>
    <t>SERVICENTRO LIMATAMBO S.R.L.</t>
  </si>
  <si>
    <t>95380-050-280124</t>
  </si>
  <si>
    <t>MULTISERVICIOS GRIFO VIRGEN ASUNTA E.I.R.L.</t>
  </si>
  <si>
    <t>60738-050-161019</t>
  </si>
  <si>
    <t>GRIFO LATINO S.A.C.</t>
  </si>
  <si>
    <t>18813-050-240823</t>
  </si>
  <si>
    <t>10/04/2026</t>
  </si>
  <si>
    <t>22/04/2026</t>
  </si>
  <si>
    <t>YAVA S.A.C.</t>
  </si>
  <si>
    <t>40482-050-050621</t>
  </si>
  <si>
    <t>21/04/2026</t>
  </si>
  <si>
    <t>EL OVALO ESTACIÓN Y SERVICIOS GENERALES S.R.L.</t>
  </si>
  <si>
    <t>8287-050-031122</t>
  </si>
  <si>
    <t>09/04/2026</t>
  </si>
  <si>
    <t>145103-050-120523</t>
  </si>
  <si>
    <t>07/04/2026</t>
  </si>
  <si>
    <t>ANDRES COCCINO PIZARINO CCORAHUA</t>
  </si>
  <si>
    <t>101659-050-301220</t>
  </si>
  <si>
    <t>ESTACIÓN DE SERVICIOS GOLIERNO S.A.C.</t>
  </si>
  <si>
    <t>15/04/2026</t>
  </si>
  <si>
    <t>7347-056-130119</t>
  </si>
  <si>
    <t>166953-050-180425</t>
  </si>
  <si>
    <t>9493-050-210725</t>
  </si>
  <si>
    <t>39591-050-260225</t>
  </si>
  <si>
    <t>ADALBERTO J.V. SERVICIOS MÚLTIPLES S.R.L.</t>
  </si>
  <si>
    <t>38135-050-310516</t>
  </si>
  <si>
    <t>16/04/2026</t>
  </si>
  <si>
    <t>GRUPO GAMARRA S.A.C.</t>
  </si>
  <si>
    <t>16163-056-300123</t>
  </si>
  <si>
    <t>7353-056-260625</t>
  </si>
  <si>
    <t>ESTACIÓN DE SERVICIOS CHAVEZ S.A.C</t>
  </si>
  <si>
    <t>NEGOCIACIONES PETROMAX S.A.C</t>
  </si>
  <si>
    <t>J&amp;S ZORRILLA MONQUE HERMANOS S.R.L.</t>
  </si>
  <si>
    <t>82173-056-300625</t>
  </si>
  <si>
    <t>TRM S.A.C.</t>
  </si>
  <si>
    <t>HBO HERF BENZ OPERATIONS S.A.C</t>
  </si>
  <si>
    <t>SERVICENTRO AQP SRLTDA</t>
  </si>
  <si>
    <t>SILTA S.A.C.</t>
  </si>
  <si>
    <t>ESQUINA DE LA AV. FRANCISCO MOSTAJO CON CALLE SANCHEZ CERRO, PUEBLO JOVEN INDEPENDENCIA</t>
  </si>
  <si>
    <t>Suma de Total de productos fuera de especificación</t>
  </si>
  <si>
    <t>Suma de Total de productos dentro de especificación</t>
  </si>
  <si>
    <t>AMAZONAS</t>
  </si>
  <si>
    <t>BONGARA</t>
  </si>
  <si>
    <t>CUISPES</t>
  </si>
  <si>
    <t>AV. MARGINAL N° 161</t>
  </si>
  <si>
    <t>JAZÁN</t>
  </si>
  <si>
    <t>CHINCHAYBAMBA S/N, KM 68 VÍA CUSCO-ABANCAY</t>
  </si>
  <si>
    <t>ANTA</t>
  </si>
  <si>
    <t>LIMATAMBO</t>
  </si>
  <si>
    <t>SECTOR PALACIO PAMPA, VÍA CUSCO-ABANCAY KM 78</t>
  </si>
  <si>
    <t>KM. 73 CARRETERA CUSCO-ABANCAY</t>
  </si>
  <si>
    <t>KM. 3.5 CARRETERA CHACHAPOYAS-PEDRO RUIZ</t>
  </si>
  <si>
    <t>CHACHAPOYAS</t>
  </si>
  <si>
    <t>JR. GERVASIO SANTILLANA CUADRA 14</t>
  </si>
  <si>
    <t>HUANTA</t>
  </si>
  <si>
    <t>AV. SAN MARTIN DE PORRES N°2475*2485 ESQ. CON JR. SAN CAMILO N°304-317</t>
  </si>
  <si>
    <t>CARRETERA CENTRAL HNCA-LIRCAY KM 66.5, BARRIO MANZANARES</t>
  </si>
  <si>
    <t>ANGARAES</t>
  </si>
  <si>
    <t>LIRCAY</t>
  </si>
  <si>
    <t>JR. 28 DE JUNIO N° 113-141 (ANTES 112), BARRIO BELLAVISTA</t>
  </si>
  <si>
    <t>JR. OLÍMPICO N° 310 - BELLAVISTA</t>
  </si>
  <si>
    <t>CALLE SAN AGUSTÍN N° 400, ESQUINA CON AV. LA MARINA</t>
  </si>
  <si>
    <t>AV. LAS TORRES S/N, ASOC. AUGUSTO SALAZAR BONDY MZ. E, LOTE 10, COOP. MARISCAL ANDRÉS AVELINO CÁCERES</t>
  </si>
  <si>
    <t>ALTO SELVA ALEGRE</t>
  </si>
  <si>
    <t>AV. GUTEMBERG N° 509</t>
  </si>
  <si>
    <t>AV. ESPAÑA N° 400</t>
  </si>
  <si>
    <t>VÍA DE EVITAMIENTO KM 03</t>
  </si>
  <si>
    <t>CERRO COLORADO</t>
  </si>
  <si>
    <t>CALLE RICARDO PALMA N° 502-504, UMACOLLO</t>
  </si>
  <si>
    <t>AV. ANCCARA S/N. MZ H LT 7 Y 8 - BARRIO BELLAVISTA</t>
  </si>
  <si>
    <t>112792-050-041224</t>
  </si>
  <si>
    <t>ROJAS VISALOT VICTORIANO</t>
  </si>
  <si>
    <t>CARRETERA FERNANDO BELAUNDE TERRY KM. 295 + 325</t>
  </si>
  <si>
    <t>174221-056-040724</t>
  </si>
  <si>
    <t>16785-056-280623</t>
  </si>
  <si>
    <t>INVERSIONES MAICE EMPRESA INDIVIDUAL DE RESPONSABILIDAD LIMITADA</t>
  </si>
  <si>
    <t>14854-050-090925</t>
  </si>
  <si>
    <t>CARRETERA FEDERICO BASADRE KM. 161, MZ. 21, LOTE 05, JUNTA VECINAL BARRIO OVIEDO</t>
  </si>
  <si>
    <t>UCAYALI</t>
  </si>
  <si>
    <t>PADRE ABAD</t>
  </si>
  <si>
    <t>No especificado</t>
  </si>
  <si>
    <t>JAVIER PROSPERO QUINTA MANYAVILCA</t>
  </si>
  <si>
    <t>109949-050-111218</t>
  </si>
  <si>
    <t>AV. RAMON CASTILLA S/N CARRETERA SAN MIGUEL  SAN ANTONIO</t>
  </si>
  <si>
    <t>LA MAR</t>
  </si>
  <si>
    <t>SAN MIGUEL</t>
  </si>
  <si>
    <t>Estación de Servicio</t>
  </si>
  <si>
    <t>ESTACION DE SERVICIOS NEYKAR E.I.R.L.</t>
  </si>
  <si>
    <t>103866-056-190526</t>
  </si>
  <si>
    <t>CARRETERA PICHARI-NATIVIDAD KM. 1.65 - PICHARI ALTO</t>
  </si>
  <si>
    <t>LA CONVENCIÓN</t>
  </si>
  <si>
    <t>PICHARI</t>
  </si>
  <si>
    <t>EMPRESA PERUANA DE HIDROCARBUROS APOLO S.A.C. - EMPEHI APOLO S.A.C.</t>
  </si>
  <si>
    <t>157064-050-040826</t>
  </si>
  <si>
    <t>PREDIO PAMPA HERMOSA CODIGO 217696 SECTOR OMAYA BAJA</t>
  </si>
  <si>
    <t>CARDENAS NAVARRO RUTH</t>
  </si>
  <si>
    <t>126936-050-150326</t>
  </si>
  <si>
    <t>JR. CUSCO S/N</t>
  </si>
  <si>
    <t>KIMBIRI</t>
  </si>
  <si>
    <t>NELLY ANTEZANA BARREDA</t>
  </si>
  <si>
    <t>85448-050-061125</t>
  </si>
  <si>
    <t>VIA SAMBARAY CARRETERA QUILLABAMBA ECHARATI SECTOR PITOBAMBA SAMBARAY</t>
  </si>
  <si>
    <t>SANTA ANA</t>
  </si>
  <si>
    <t>INVERSIONES KLEITHON BARRIENTOS E.I.R.L.</t>
  </si>
  <si>
    <t>84109-050-150326</t>
  </si>
  <si>
    <t>PROLONG. EDGAR DE LA TORRE S/N SECTOR JARAMILLUYOC</t>
  </si>
  <si>
    <t>Grifo</t>
  </si>
  <si>
    <t>CORPORACIÓN GASOLINERA MIGUELITO S.A.C.</t>
  </si>
  <si>
    <t>106255-050-200326</t>
  </si>
  <si>
    <t>CARRETERA QUILLABAMBA - ECHARATE KM. 2.5 SECTOR CHAQUIMAYO</t>
  </si>
  <si>
    <t>SILYCARP INVERSIONES S.A.C.</t>
  </si>
  <si>
    <t>179529-056-020625</t>
  </si>
  <si>
    <t>PREDIO RURAL SAN CAYETANO, SECTOR ESCALA BAJA LOTES 1,2,3,9,10</t>
  </si>
  <si>
    <t>CAÑETE</t>
  </si>
  <si>
    <t>MALA</t>
  </si>
  <si>
    <t>SERVICENTRO VALLE SAGRADO URUBAMBA S.R.L.</t>
  </si>
  <si>
    <t>87340-050-110920</t>
  </si>
  <si>
    <t>AV. CABO CONCHATUPA, LOTES A-3, A-4</t>
  </si>
  <si>
    <t>URUBAMBA</t>
  </si>
  <si>
    <t>Servicentro</t>
  </si>
  <si>
    <t>GRIFO SR. DE HUANCA PYD E.I.R.L.</t>
  </si>
  <si>
    <t>115821-050-050925</t>
  </si>
  <si>
    <t>CARRETERA QUILLABAMBA - CUSCO S/N, URPIPATA ALTA</t>
  </si>
  <si>
    <t>SERVICENTRO NUEVA LUZ E.I.R.L.</t>
  </si>
  <si>
    <t>21043-050-110426</t>
  </si>
  <si>
    <t>CARRETERA QUILLABAMBA ECHARATE KM. 14 SECTOR CHAQUIMAYO</t>
  </si>
  <si>
    <t>PETRONEGOCIOS DIEGO E.I.R.L.</t>
  </si>
  <si>
    <t>172283-050-251125</t>
  </si>
  <si>
    <t>CARRETERA A KIMBIRI PREDIO CEDROCUCHO SECTOR SAMANIATO</t>
  </si>
  <si>
    <t>CASAVERDE ROCA EPIFANIA</t>
  </si>
  <si>
    <t>130432-050-100626</t>
  </si>
  <si>
    <t>CARRETERA PICHARI - PUERTO ENE, PREDIO SANTA ISABEL - SECTOR MANTARO</t>
  </si>
  <si>
    <t>BELLIDO ENERGY S.R.L.</t>
  </si>
  <si>
    <t>179022-050-240126</t>
  </si>
  <si>
    <t>INTERSECCIÓN CARRETERA DE PENETRACIÓN CON JR. INDEPENDENCIA, PREDIO BUENA VISTA, C.P. NUEVO PROGRESO VALLE KIMPIRI.</t>
  </si>
  <si>
    <t>CORPORACIÓN J&amp;C GROUP S.A.C.</t>
  </si>
  <si>
    <t>141151-050-280426</t>
  </si>
  <si>
    <t>CARRETERA CANAYRE - UNION MANTARO, SECTOR ALTURA NUEVA URB. SANTA FE</t>
  </si>
  <si>
    <t>CANAYRE</t>
  </si>
  <si>
    <t>SERVICENTROS YORCH EIRL</t>
  </si>
  <si>
    <t>166186-050-160526</t>
  </si>
  <si>
    <t>PREDIO PERIAVENTE ALTA PARCELA N°PAL-35 REFERENCIA CARRETERA HACIA CHOYMACOTA, ANEXO PERIAVENTE ALTA</t>
  </si>
  <si>
    <t>LLOCHEGUA</t>
  </si>
  <si>
    <t>CORPORACIÓN COMERCIAL MANU SOCIEDAD ANÓNIMA CERRADA</t>
  </si>
  <si>
    <t>100398-050-010724</t>
  </si>
  <si>
    <t>CARRETERA COLORADO - PUNKIRI CHICO KM. 33+560</t>
  </si>
  <si>
    <t>MADRE DE DIOS</t>
  </si>
  <si>
    <t>MANU</t>
  </si>
  <si>
    <t>CORPORACIÓN SURCO SOCIEDAD ANÓNIMA CERRADA</t>
  </si>
  <si>
    <t>40458-050-270824</t>
  </si>
  <si>
    <t>ESQUINA AV. ANDRÉS AVELINO CÁCERES Y JR. LOS ALPES</t>
  </si>
  <si>
    <t>TAMBOPATA</t>
  </si>
  <si>
    <t>SERVICENTRO TRES DE MAYO E.I.R.L.</t>
  </si>
  <si>
    <t>82234-050-120624</t>
  </si>
  <si>
    <t>ANDRÉS AVELINO CÁCERES KM. 4.2, LA PASTORA</t>
  </si>
  <si>
    <t>SERVICENTRO JESÚS MARÍA EMPRESA INDIVIDUAL DE RESPONSABILIDAD LIMITADA</t>
  </si>
  <si>
    <t>96551-050-241024</t>
  </si>
  <si>
    <t>FUNDO SAN FRANCISCO PARCELA N° 3, PROYECTO DE ADJUDICACION LA PASTORA KM. 6.5, CARRETERA PUERTO MALDONADO-QUINCEMIL</t>
  </si>
  <si>
    <t>EXPLORACIONES PUERTO LEGUIA - INAMBARI SOCIEDAD COMERCIAL DE RESPONSABILIDAD LIMITADA</t>
  </si>
  <si>
    <t>130616-050-180924</t>
  </si>
  <si>
    <t>FRACCIÓN DEL LOTE N° 17 DEL SECTOR EL CASTAÑAL, CARRETERA INTEROCEÁNICA TRAMO SANTA ROSA-PUERTO MALDONADO KM. 12+40 MARGEN IZQUIERDA DE LA CARRETERA P</t>
  </si>
  <si>
    <t>GRIFO FLOTANTE JUANITA S.A.C.</t>
  </si>
  <si>
    <t>150899-058-040526</t>
  </si>
  <si>
    <t>MARGEN DERECHA DEL RIO MADRE DE DIOS, SECTOR HUANTUPA</t>
  </si>
  <si>
    <t>LABERINTO</t>
  </si>
  <si>
    <t>INVERSIONES NIÑOS BARRIOS S.A.C.</t>
  </si>
  <si>
    <t>181038-056-070725</t>
  </si>
  <si>
    <t>AVENIDA 05 DE FEBRERO</t>
  </si>
  <si>
    <t>JUNÍN</t>
  </si>
  <si>
    <t>HUANCAYO</t>
  </si>
  <si>
    <t>PUCARÁ</t>
  </si>
  <si>
    <t>EMPRESA DE TRANSPORTES Y SERVICIOS MÚLTIPLES ALFA S.A.</t>
  </si>
  <si>
    <t>182486-050-260825</t>
  </si>
  <si>
    <t>JR. AYACUCHO S/N - BARRIO QUILLISPATA</t>
  </si>
  <si>
    <t>HUAYUCACHI</t>
  </si>
  <si>
    <t>VALENCIA CARHUAMACA HECTOR JUAN</t>
  </si>
  <si>
    <t>91742-056-240625</t>
  </si>
  <si>
    <t>AV. GENERAL CORDOVA S/N ESQ. AV. 31 DE OCTUBRE</t>
  </si>
  <si>
    <t>HUANCÁN</t>
  </si>
  <si>
    <t>NEGOCIACIONES M. PEREZ R. SOCIEDAD COMERCIAL DE RESPONSABILIDAD LIMITADA</t>
  </si>
  <si>
    <t>19903-056-251124</t>
  </si>
  <si>
    <t>AV. PANAMERICANA SUR N° 2054</t>
  </si>
  <si>
    <t>NEGOCIACIONES E INVERSIONES LUSANI S.A.C.</t>
  </si>
  <si>
    <t>167555-056-280524</t>
  </si>
  <si>
    <t>CARRETERA CENTRAL N° 451</t>
  </si>
  <si>
    <t>JAUJA</t>
  </si>
  <si>
    <t>SAUSA</t>
  </si>
  <si>
    <t>INVERSIONES JAVES S.R.L.</t>
  </si>
  <si>
    <t>18618-056-210819</t>
  </si>
  <si>
    <t>AV. JULIO R. CASTRO S/N</t>
  </si>
  <si>
    <t xml:space="preserve"> HUERTAS</t>
  </si>
  <si>
    <t>EL OLAM COMPAÑÍA OPERADORA DE SERVICIOS MÚLTIPLES SOCIEDAD ANONIMA CERRADA</t>
  </si>
  <si>
    <t>21386-050-160524</t>
  </si>
  <si>
    <t>AV. JUAN SANTOS ATAHUALPA S/N</t>
  </si>
  <si>
    <t>TARMA</t>
  </si>
  <si>
    <t>FREMAR INTERNACIONAL SOCIEDAD ANONIMA CERRADA</t>
  </si>
  <si>
    <t>8950-050-130525</t>
  </si>
  <si>
    <t>AV. MARGINAL N° 105 - ZONA BAJA</t>
  </si>
  <si>
    <t>CHANCHAMAYO</t>
  </si>
  <si>
    <t>PICHANAQUI</t>
  </si>
  <si>
    <t>NEGOCIACIONES MIRANAVES E.I.R.L.</t>
  </si>
  <si>
    <t>140708-056-010925</t>
  </si>
  <si>
    <t>CARRETERA MARGINAL SATIPO - MAZAMARI KM. 3</t>
  </si>
  <si>
    <t>SATIPO</t>
  </si>
  <si>
    <t>RÍO NEGRO</t>
  </si>
  <si>
    <t>COMBUSTIBLES RONALDO E.I.R.L.</t>
  </si>
  <si>
    <t>85236-050-130726</t>
  </si>
  <si>
    <t>INTERSECCION AV. PANGOA Y CALLE KIATARI</t>
  </si>
  <si>
    <t>PANGOA</t>
  </si>
  <si>
    <t>ESTACION DE SERVICIOS SELVA EMPRESA INDIVIDUAL DE RESPONSABILIDAD LIMITADA</t>
  </si>
  <si>
    <t>103141-050-300626</t>
  </si>
  <si>
    <t>LOTES 9 Y 10 DE LA MZ. G, INTERSECCIÓN DE LA AV. MARISCAL RAMÓN CASTILLA Y LA AV. FRAY ANTONIO ZEGARRA, CENTRO POBLADO DE SAN RAMON DE PANGOA</t>
  </si>
  <si>
    <t>GRIFO PALCAMAYO E.I.R.L.</t>
  </si>
  <si>
    <t>18694-050-131120</t>
  </si>
  <si>
    <t>JR. LIMA S/N</t>
  </si>
  <si>
    <t>PALCAMAYO</t>
  </si>
  <si>
    <t>ANCO CALLUPE GLORIA ANTONIETA</t>
  </si>
  <si>
    <t>145569-050-160723</t>
  </si>
  <si>
    <t>BARRIO SANTA MARÍA MZ. I, LOTE N° 01</t>
  </si>
  <si>
    <t>CARHUAMAYO</t>
  </si>
  <si>
    <t>MARISOL PALACIOS COLONIO</t>
  </si>
  <si>
    <t>113006-050-130718</t>
  </si>
  <si>
    <t>CALLE CAMPO ARMIÑO S/N MZ. F-4, SECTOR NOR ESTE</t>
  </si>
  <si>
    <t>TAYACAJA</t>
  </si>
  <si>
    <t>COLCABAMBA</t>
  </si>
  <si>
    <t>ESTACION DE SERVICIOS PAUCAR JLSA S.A.C.</t>
  </si>
  <si>
    <t>173276-050-290224</t>
  </si>
  <si>
    <t>CARRETERA DE TUCUCCASA - PAUCARBAMBA KM. 30 ANEXO DE JAUCAPATA</t>
  </si>
  <si>
    <t>CHURCAMPA</t>
  </si>
  <si>
    <t>PAUCARBAMBA</t>
  </si>
  <si>
    <t>I&amp;N LILIAN CM S.A.C.</t>
  </si>
  <si>
    <t>172381-056-170124</t>
  </si>
  <si>
    <t>AV. 20 DE ENERO S/N</t>
  </si>
  <si>
    <t>ANCO</t>
  </si>
  <si>
    <t>MENDOZA TORRES EUDOSIA</t>
  </si>
  <si>
    <t>179468-050-100225</t>
  </si>
  <si>
    <t>AV. MANCO CAPAC S/N MZ., C LOTE 3-4, DE LA COMUNIDAD SANTA INES</t>
  </si>
  <si>
    <t>HUAYTARA</t>
  </si>
  <si>
    <t>PILPICHACA</t>
  </si>
  <si>
    <t>MULTISERVICIOS YOMIRA ISABEL E.I.R.L.</t>
  </si>
  <si>
    <t>139372-050-091118</t>
  </si>
  <si>
    <t>AV. SAN MARTIN S/N MZ. G LOTE 9, BARRIO YANARUMI</t>
  </si>
  <si>
    <t>CASTROVIRREYNA</t>
  </si>
  <si>
    <t>WALTER ALFREDO GUTIÉRREZ ÁLVAREZ</t>
  </si>
  <si>
    <t>86367-050-240517</t>
  </si>
  <si>
    <t>ESQUINA DE LA QUEBRADA CAMAL HUAYCO Y AV. NESTOR CASTILLA</t>
  </si>
  <si>
    <t>PÁUCAR DEL SARA SARA</t>
  </si>
  <si>
    <t>PAUSA</t>
  </si>
  <si>
    <t>GRIFO GERSAB S.R.L.</t>
  </si>
  <si>
    <t>115218-050-270521</t>
  </si>
  <si>
    <t>CENTRO POBLADO CANGALLO, MZ. E, LOTE 11</t>
  </si>
  <si>
    <t>CANGALLO</t>
  </si>
  <si>
    <t>OGOSI CORDERO YENY EDITH</t>
  </si>
  <si>
    <t>136027-050-170326</t>
  </si>
  <si>
    <t>CARRETERA HACIA POMABAMBA, LOCALIDAD ACCNO CCATA</t>
  </si>
  <si>
    <t>MARÍA PARADO DE BELLIDO</t>
  </si>
  <si>
    <t>INVERSIONES USHNU E.I.R.L.</t>
  </si>
  <si>
    <t>100129-056-150923</t>
  </si>
  <si>
    <t>CARRETERA AYACUCHO VILCASHUAMAN-CANGALLO KM 53</t>
  </si>
  <si>
    <t>LOS MOROCHUCOS</t>
  </si>
  <si>
    <t>INVERSIONES VARGAS PÉREZ S.A.C.</t>
  </si>
  <si>
    <t>173042-050-220726</t>
  </si>
  <si>
    <t>BARRIO PAMPACHACRA, SECTOR SANTA BARBARA, REFERENCIA: CARRETERA CONDORCCOCHA - VILCAS HUAMAN (KM. 35+340)</t>
  </si>
  <si>
    <t>VILCASHUAMÁN</t>
  </si>
  <si>
    <t>VISCHONGO</t>
  </si>
  <si>
    <t>SERVICENTRO SAN PEDRO E.I.R.L.</t>
  </si>
  <si>
    <t>42469-050-230323</t>
  </si>
  <si>
    <t>AV. LOS INCAS Y JR. PROLONGACIÓN PACHACÚTEC</t>
  </si>
  <si>
    <t>APURÍMAC</t>
  </si>
  <si>
    <t>CHINCHEROS</t>
  </si>
  <si>
    <t>ANCO HUALLO</t>
  </si>
  <si>
    <t>ESTACIÓN DE SERVICIOS GRIFO ABANCAY EMPRESA INDIVIDUAL DE RESPONSABILIDAD LIMITADA</t>
  </si>
  <si>
    <t>95224-050-120523</t>
  </si>
  <si>
    <t>URB. BELLAVISTA BAJA KM. 1.5, LIMA - ABANCAY</t>
  </si>
  <si>
    <t>ABANCAY</t>
  </si>
  <si>
    <t>ESTACIÓN DE SERVICIOS PETROGAS S.A.C.</t>
  </si>
  <si>
    <t>90450-050-120523</t>
  </si>
  <si>
    <t>AV. TÚPAC S/N, SECTOR QUISAPATA</t>
  </si>
  <si>
    <t>SERVICENTRO ADELIT E.I.R.L.</t>
  </si>
  <si>
    <t>128395-050-300126</t>
  </si>
  <si>
    <t>SECTOR CONCHO CHICO, CARRETERA CHUQUIBAMBILLA - VILCABAMBA</t>
  </si>
  <si>
    <t>GRAU</t>
  </si>
  <si>
    <t>CHUQUIBAMBILLA</t>
  </si>
  <si>
    <t>INVERSIONES GRUPO OASIS SOCIEDAD ANÓNIMA CERRADA</t>
  </si>
  <si>
    <t>8312-050-090326</t>
  </si>
  <si>
    <t>AV. PANAMERICANA N° 188</t>
  </si>
  <si>
    <t>CURAHUASI</t>
  </si>
  <si>
    <t>RED DE ESTACIÓN Y SERVICIOS SAN FRANCISCO EMPRESA INDIVIDUAL DE RESPONSABILIDAD LIMITADA</t>
  </si>
  <si>
    <t>8366-050-150421</t>
  </si>
  <si>
    <t>CARRETERA CUSCO - ABANCAY KM. 31</t>
  </si>
  <si>
    <t>PETROCENTRO URUBAMBA S.A.C.</t>
  </si>
  <si>
    <t>86681-050-220419</t>
  </si>
  <si>
    <t>URBANIZACIÓN SANTA ROSA, JIRÓN JUNÍN S/N</t>
  </si>
  <si>
    <t>ESTACIÓN DE SERVICIOS ATLÁNTICO EMPRESA INDIVIDUAL DE RESPONSABILIDAD LIMITADA</t>
  </si>
  <si>
    <t>140616-050-140825</t>
  </si>
  <si>
    <t>CARRETERA ASFALTADA CUSCO-ABANCAY KM 952-SECTOR CHURUPUCYO</t>
  </si>
  <si>
    <t>CACHIMAYO</t>
  </si>
  <si>
    <t>GRIFO SERVICENTRO BROWN CESAR S.A.C.</t>
  </si>
  <si>
    <t>133039-050-230225</t>
  </si>
  <si>
    <t>SECTOR DE SEMPICONA COMUNIDAD VALLE HUATANAY PUNA PUNABAMBA, SECTOR II CHOQUEPATA</t>
  </si>
  <si>
    <t>QUISPICANCHI</t>
  </si>
  <si>
    <t>OROPESA</t>
  </si>
  <si>
    <t>SERVICENTRO VIRGEN NATIVIDAD SOCIEDAD ANÓNIMA CERRADA</t>
  </si>
  <si>
    <t>137289-050-170921</t>
  </si>
  <si>
    <t>AV. LA REPÚBLICA DEL PERÚ Y AV. AMÉRICAS, LOTE 11-B</t>
  </si>
  <si>
    <t>WANCHAQ</t>
  </si>
  <si>
    <t>PETROCENTRO URUBAMBA SOCIEDAD ANÓNIMA CERRADA</t>
  </si>
  <si>
    <t>18836-050-250820</t>
  </si>
  <si>
    <t>VÍA ASFALTADA CUSCO - ABANCAY KM. 14</t>
  </si>
  <si>
    <t>POROY</t>
  </si>
  <si>
    <t>SERVICENTRO JAKELINE S.C.R.LTDA.</t>
  </si>
  <si>
    <t>169599-050-271025</t>
  </si>
  <si>
    <t>PREDIO CHUCLLACUNCA 2 FRACCION E-1 S/N, SECTOR CACHIMAYO PAMPA</t>
  </si>
  <si>
    <t>ESTACION DE SERVICIOS VALENTINOS E.I.R.L.</t>
  </si>
  <si>
    <t>165216-050-151223</t>
  </si>
  <si>
    <t>ANEXO TIHUICTY ( AL INGRESO DEL CENTRO POBLADO HUANOQUITE)</t>
  </si>
  <si>
    <t>PARURO</t>
  </si>
  <si>
    <t>HUANOQUITE</t>
  </si>
  <si>
    <t>ESTACIÓN DE SERVICIOS A&amp;M E.I.R.L.</t>
  </si>
  <si>
    <t>141999-050-130825</t>
  </si>
  <si>
    <t>CARRETERA DENOMINADA RECREO PARTE 1, PAMPA BACHICADO II CON LA UNIDAD CATASTRAL N° 186031</t>
  </si>
  <si>
    <t>SERVICIOS GENERALES MING PERU E.I.R.L.</t>
  </si>
  <si>
    <t>152865-050-161222</t>
  </si>
  <si>
    <t>SECTOR CCASA ORCCO PATA S/N</t>
  </si>
  <si>
    <t>CHUMBIVILCAS</t>
  </si>
  <si>
    <t>SANTO TOMÁS</t>
  </si>
  <si>
    <t>ANGKOR E.I.R.L.</t>
  </si>
  <si>
    <t>153426-050-051022</t>
  </si>
  <si>
    <t>C.V. VÍA ESPINAR, C. POBLADO TINTAYA MARQUIRI - ESPINAR</t>
  </si>
  <si>
    <t>ESPINAR</t>
  </si>
  <si>
    <t>TARRILLO TRAUCO OLGA RAQUEL</t>
  </si>
  <si>
    <t>144226-050-050326</t>
  </si>
  <si>
    <t>PARCELA EL ROLLO S/N, CARRETERA LEIMEBAMBA - CELENDIN</t>
  </si>
  <si>
    <t>LEIMEBAMBA</t>
  </si>
  <si>
    <t>GRIFO BENPAUL S.R.L</t>
  </si>
  <si>
    <t>127399-050-130520</t>
  </si>
  <si>
    <t>JR. DOS DE MAYO S/N SECTOR BAJO TINGO CARRETERA CHACHAPOYAS-LEYMEBAMBA</t>
  </si>
  <si>
    <t>LUYA</t>
  </si>
  <si>
    <t>TINGO</t>
  </si>
  <si>
    <t>GRIFO CURQ S.R.L.</t>
  </si>
  <si>
    <t>99732-050-071025</t>
  </si>
  <si>
    <t>AV. NICOLÁS CÓRDOVA, MZ. O, LOTE 1</t>
  </si>
  <si>
    <t>MARÍA DEL CARMEN CAMPANA CUÉLLAR</t>
  </si>
  <si>
    <t>100409-050-220224</t>
  </si>
  <si>
    <t>EX FUNDO LUCMOS A 100 MTS DEL HOSPITAL DE DIOSPISUYANA</t>
  </si>
  <si>
    <t>CAMPANA CAMPANA ALMENDRA LUCERO</t>
  </si>
  <si>
    <t>105491-050-170726</t>
  </si>
  <si>
    <t>SECTOR LUCMOS S/N , CARRETERA PANAMERICANA CUSCO-ABANCAY KM 125</t>
  </si>
  <si>
    <t>GRUPO INVERSIONES ANDIA EMPRESA INDIVIDUAL DE RESPONSABILIDAD LIMITADA</t>
  </si>
  <si>
    <t>107271-050-031022</t>
  </si>
  <si>
    <t>CARRETERA PANAMERICANA CUSCO - ABANCAY KM 128 SECTOR ROSASPAMPA COMUNIDAD PISONAYPATA</t>
  </si>
  <si>
    <t>PINTO AYALA JOHN FORTUNATO</t>
  </si>
  <si>
    <t>172862-050-060324</t>
  </si>
  <si>
    <t>VÍA PANAMERICANA ABANCAY - CHALHUANCA</t>
  </si>
  <si>
    <t>PETROCENTRO ARIAS S.A.C.</t>
  </si>
  <si>
    <t>127846-056-160425</t>
  </si>
  <si>
    <t>CARRETERA SAN IGNACIO  JAEN KM 6 (PARCELA RUSTICA LA TUNA SECTOR PORTACHUELO)</t>
  </si>
  <si>
    <t>SAN IGNACIO</t>
  </si>
  <si>
    <t>ESTACIONES DE SERVICIOS OCAÑA S.A.C.</t>
  </si>
  <si>
    <t>94259-050-070224</t>
  </si>
  <si>
    <t>CARRETERA JAÉN - SAN IGNACIO S/N</t>
  </si>
  <si>
    <t>FERNANDO GALINDO COLLANTES</t>
  </si>
  <si>
    <t>141845-050-230225</t>
  </si>
  <si>
    <t>AV. MARIANO MELGAR S/N, ESQUINA CALLE LOS CLAVELES</t>
  </si>
  <si>
    <t>JUSTO PASTOR ARIAS ABARCA</t>
  </si>
  <si>
    <t>93001-050-051223</t>
  </si>
  <si>
    <t>AV. MARIANO MELGAR S/N ESQUINA CON CALLE SAN MARTIN</t>
  </si>
  <si>
    <t>17887-050-160425</t>
  </si>
  <si>
    <t>AV. MARIANO MELGAR N° 250</t>
  </si>
  <si>
    <t>ESTACIONES DE SERVICIO OCAÑA S.A.C.</t>
  </si>
  <si>
    <t>94447-050-210423</t>
  </si>
  <si>
    <t>CARRETERA SAN IGNACIO - NAMBALLE KM. 1.5 - BARRIO LA CUEVA</t>
  </si>
  <si>
    <t>155863-050-040723</t>
  </si>
  <si>
    <t>INTERSECCION AV. CIRCUNVALACION OESTE Y CALLE AREQUIPA MZ. B LOTE 1 - HAB. URBANA SAN IGNACIO DE LOYOLA</t>
  </si>
  <si>
    <t>ESTACION DE SERVICIOS SOLANO E.I.R.L.</t>
  </si>
  <si>
    <t>178176-050-270125</t>
  </si>
  <si>
    <t>CARRETERA SAN IGNACIO  NAMBALLE, C.P. MARIZAGUA S/N</t>
  </si>
  <si>
    <t>JANETE SOLAIDA MANTARI MANTARI</t>
  </si>
  <si>
    <t>20118-056-220323</t>
  </si>
  <si>
    <t>PANAMERICANA SUR KM. 299</t>
  </si>
  <si>
    <t>ICA</t>
  </si>
  <si>
    <t>SUBTANJALLA</t>
  </si>
  <si>
    <t>ESTACIÓN DE SERVICIOS KALIN CALIFORNIA S.A.C.</t>
  </si>
  <si>
    <t>133786-056-200622</t>
  </si>
  <si>
    <t>MZ. G, LOTE 1, SEGUNDA ETAPA, URB. SAN JOSÉ DE CALIFORNIA</t>
  </si>
  <si>
    <t>LA LIBERTAD</t>
  </si>
  <si>
    <t>TRUJILLO</t>
  </si>
  <si>
    <t>VÍCTOR LARCO HERRERA</t>
  </si>
  <si>
    <t>COMPAÑÍA PERUANA DE PETRÓLEO GAS Y GASOLINA S.A.C.</t>
  </si>
  <si>
    <t>100259-056-311023</t>
  </si>
  <si>
    <t>AV. GRAN CHIMU MZ. C LOTE 12 INTERSECCION CON AV. MIGUEL GRAU</t>
  </si>
  <si>
    <t>LAMBAYEQUE</t>
  </si>
  <si>
    <t>CHICLAYO</t>
  </si>
  <si>
    <t>LA VICTORIA</t>
  </si>
  <si>
    <t>R&amp;M SOLUCIONES Y SERVICIOS GENERALES S.A.C.</t>
  </si>
  <si>
    <t>21203-050-090326</t>
  </si>
  <si>
    <t>MZ D, LOTE 2 (INTERSECCION DE AV. CANTA CALLAO Y AV. LOS OLIVOS) ASOCIACION DE VIVIENDA MONTE AZUL</t>
  </si>
  <si>
    <t>SAN MARTÍN DE PORRES</t>
  </si>
  <si>
    <t>ADMINISTRACIÓN DE GRIFOS L&amp;L ONE S.A.C.</t>
  </si>
  <si>
    <t>131174-056-221221</t>
  </si>
  <si>
    <t>MZ 1-B, LOTE 02 SUB PARCELA 1-E (3ERA ETAPA) NUEVA URBANIZACION TORRE BLANCA</t>
  </si>
  <si>
    <t>CARABAYLLO</t>
  </si>
  <si>
    <t>CORPORACIÓN SWV PETROGAS</t>
  </si>
  <si>
    <t>160466-050-061023</t>
  </si>
  <si>
    <t>CARRETERA IQUITOS - NAUTA KM. 57.5</t>
  </si>
  <si>
    <t>LORETO</t>
  </si>
  <si>
    <t>MAYNAS</t>
  </si>
  <si>
    <t>SAN JUAN BAUTISTA</t>
  </si>
  <si>
    <t>CESAR AUGUSTO QUISPE VILCA</t>
  </si>
  <si>
    <t>91590-050-180324</t>
  </si>
  <si>
    <t>SUB LOTE FRACCION B-3 SECTOR LA PASTORA</t>
  </si>
  <si>
    <t>SANTA MARÍA INVERSIONES GENERALES S.A.C.</t>
  </si>
  <si>
    <t>98127-056-150923</t>
  </si>
  <si>
    <t>CARRETERA CENTRAL KM. 43.8, SECTOR LA ESPERANZA, BARRIO MIRAFLORES</t>
  </si>
  <si>
    <t>PASCO</t>
  </si>
  <si>
    <t>OXAPAMPA</t>
  </si>
  <si>
    <t>ESTACIÓN DE SERVICIOS VICTORIA L&amp;K HNAS S.A.C.</t>
  </si>
  <si>
    <t>121758-050-200224</t>
  </si>
  <si>
    <t>JR. LAS ACACIAS S/N MZ.I-Q LT. 06-08 URB. HUANCABAMBA</t>
  </si>
  <si>
    <t>HUANCABAMBA</t>
  </si>
  <si>
    <t>INMOBILIARIA MIMARI S.R.L.</t>
  </si>
  <si>
    <t>7525-056-091116</t>
  </si>
  <si>
    <t>AV. MÁRTIRES DEL PERIODISMO N° 805</t>
  </si>
  <si>
    <t>EL TAMBO</t>
  </si>
  <si>
    <t>SONIA QUISPE MAMANI</t>
  </si>
  <si>
    <t>150980-050-040920</t>
  </si>
  <si>
    <t>SECTOR MAGOLLO, VALLE DE TACNA S/N, UC 02489  TACNA</t>
  </si>
  <si>
    <t>TACNA</t>
  </si>
  <si>
    <t>ESTACIÓN DE SERVICIOS R&amp;Z DE TUMBES E.I.R.L.</t>
  </si>
  <si>
    <t>18434-050-080124</t>
  </si>
  <si>
    <t>PANAMERICANA NORTE KM. N° 1267, AA.HH. PUEBLO NUEVO</t>
  </si>
  <si>
    <t>TUMBES</t>
  </si>
  <si>
    <t>NEGOCIOS DECIEL E.I.R.L.</t>
  </si>
  <si>
    <t>159897-050-010424</t>
  </si>
  <si>
    <t>CARRETERA VIA DE EVITAMIENTO CIRCUNVALACION S/N SECTOR VALLE HERMOSO</t>
  </si>
  <si>
    <t>GLOBAL FUEL S.A.</t>
  </si>
  <si>
    <t>16767-050-021224</t>
  </si>
  <si>
    <t>AV. PANAMERICANA NORTE N° 1260, AA.HH. LAS MALVINAS, MZ. G, LT. 5</t>
  </si>
  <si>
    <t>EE.SS. MOCUPE S.A.C.</t>
  </si>
  <si>
    <t>157185-056-230326</t>
  </si>
  <si>
    <t>CARRETERA PANAMERICANA NORTE UC 19500 - PREDIO DOS HERMANOS - VALLE CHANCAY SECTOR MOCUPE</t>
  </si>
  <si>
    <t>LAGUNAS</t>
  </si>
  <si>
    <t>ESTACIÓN DE SERVICIOS MVA E.I.R.L.</t>
  </si>
  <si>
    <t>146353-050-170725</t>
  </si>
  <si>
    <t>CARRETERA CHICLAYO - CHONGOYAPE KM 40+200 SECTOR LA CRIA</t>
  </si>
  <si>
    <t>PÁTAPO</t>
  </si>
  <si>
    <t>ESTACIÓN DE SERVICIOS TORRES E.I.R.L.</t>
  </si>
  <si>
    <t>20135-050-050925</t>
  </si>
  <si>
    <t>CARRETERA FERNANDO BELAUNDE TERRY KM. 59 (REF. FRENTE A DON POLLO)</t>
  </si>
  <si>
    <t>SAN MARTÍN</t>
  </si>
  <si>
    <t>PICOTA</t>
  </si>
  <si>
    <t>MARTHA FLORIMER HEREDIA MONTENEGRO</t>
  </si>
  <si>
    <t>21015-050-020325</t>
  </si>
  <si>
    <t>CARRETERA MARGINAL SUR KM 79</t>
  </si>
  <si>
    <t>SAN HILARIÓN</t>
  </si>
  <si>
    <t>GRIFO FLOTANTE</t>
  </si>
  <si>
    <t>NO</t>
  </si>
  <si>
    <t>8812-056-221025</t>
  </si>
  <si>
    <t>AVENIDA PROGRESO N° 401, ESQUINA CALLE CALVARIO MZ. L3 LT. 1</t>
  </si>
  <si>
    <t>MIRAFLORES</t>
  </si>
  <si>
    <t>ESQ. AV. SAN MARTIN N° 5117 Y CALLE ICA PP.JJ. EL PORVENIR</t>
  </si>
  <si>
    <t>ESTACIÓN DE SERVICIOS CON GASOCENTRO DE GLP</t>
  </si>
  <si>
    <t>ESTACION DE SERVICIOS ARAGON S.R.L.</t>
  </si>
  <si>
    <t>34453-050-110823</t>
  </si>
  <si>
    <t>ESTACION DE SERVICIOS AMAZONAS E.I.R.L.</t>
  </si>
  <si>
    <t>147633-050-281023</t>
  </si>
  <si>
    <t>MZ N1, LOTE 11, 12, 13 AA.HH. LA TUNA</t>
  </si>
  <si>
    <t>CONDORCANQUI</t>
  </si>
  <si>
    <t>NIEVA</t>
  </si>
  <si>
    <t>EL PARADOR DEL RIO NIEVA S.A.C.</t>
  </si>
  <si>
    <t>148914-058-080526</t>
  </si>
  <si>
    <t>MARGEN DERECHA DEL RIO NIEVA, EN LA LOCALIDAD DE SANTA MARÍA DE NIEVA</t>
  </si>
  <si>
    <t>AMAZON RIVERO E.I.R.L.</t>
  </si>
  <si>
    <t>151946-058-200525</t>
  </si>
  <si>
    <t>MARGEN DERECHA DEL RIO NIEVA, LOCALIDAD DE SANTA MARIA DE NIEVA</t>
  </si>
  <si>
    <t>FULLPETROL ENERGY EIRL</t>
  </si>
  <si>
    <t>161989-050-120522</t>
  </si>
  <si>
    <t>CENTRO POBLADO QUICAPATA MZ. A3, LOTE 2</t>
  </si>
  <si>
    <t>HUAMANGA</t>
  </si>
  <si>
    <t>CARMEN ALTO</t>
  </si>
  <si>
    <t>INVERSIONES PENGYOU SAC</t>
  </si>
  <si>
    <t>97690-050-250326</t>
  </si>
  <si>
    <t>ESQUINA AV. JOSE PRADO CON JR. CASMA N° 499, MIRAMAR BAJO</t>
  </si>
  <si>
    <t>ANCASH</t>
  </si>
  <si>
    <t>SANTA</t>
  </si>
  <si>
    <t>CHIMBOTE</t>
  </si>
  <si>
    <t>9470-056-231020</t>
  </si>
  <si>
    <t>AV. AVIACION KM. 6.5</t>
  </si>
  <si>
    <t>GRIFINO E.I.R.L.</t>
  </si>
  <si>
    <t>8388-050-260625</t>
  </si>
  <si>
    <t>AV. FRANCISCO MOSTAJO N° 700, P.J. INDEPENDENCIA</t>
  </si>
  <si>
    <t>GRUPO FANNY SOCIEDAD COMERCIAL DE RESPONSABILIDAD LIMITADA</t>
  </si>
  <si>
    <t>8166-050-280923</t>
  </si>
  <si>
    <t>CALLE MADRE DE DIOS N° 520</t>
  </si>
  <si>
    <t>GRIFOS AQP S.R.L.</t>
  </si>
  <si>
    <t>38976-050-220626</t>
  </si>
  <si>
    <t>ESQUINA AV. 15 DE AGOSTO CON CALLE N° 7, LOTES 1 Y 2, ASOCIACIÓN DE VIVIENDA VILLA CHACHAS</t>
  </si>
  <si>
    <t>132317-050-091019</t>
  </si>
  <si>
    <t>ASOCIACIÓN DE MICROEMPRESARIOS DE LA IRRIGACIÓN MAJES 'AMEIM', MZ. T, LOTE Nº 6 Y Nº 7</t>
  </si>
  <si>
    <t>CAYLLOMA</t>
  </si>
  <si>
    <t>MAJES</t>
  </si>
  <si>
    <t>SERVI CAR M &amp; M S.R.L.</t>
  </si>
  <si>
    <t>119625-050-030723</t>
  </si>
  <si>
    <t>AV. TRUJILLO N° 173</t>
  </si>
  <si>
    <t>OTUZCO</t>
  </si>
  <si>
    <t>VILMA ROSA MELENDEZ PELAEZ</t>
  </si>
  <si>
    <t>7709-056-220817</t>
  </si>
  <si>
    <t>JR. SAN CARLOS N° 1881 INTERSECCION CON AV. ANCASH</t>
  </si>
  <si>
    <t>EL AGUSTINO</t>
  </si>
  <si>
    <t>GASOCENTRO NORTE S.A.C.</t>
  </si>
  <si>
    <t>19949-056-181016</t>
  </si>
  <si>
    <t>AV. GERARDO UNGER N° 3301 ESQ. CON JR. RUFINO MACEDO</t>
  </si>
  <si>
    <t>INDEPENDENCIA</t>
  </si>
  <si>
    <t>INVERSIONES SNP I SAC</t>
  </si>
  <si>
    <t>82148-056-180526</t>
  </si>
  <si>
    <t>INTERSECCION AV. CENTRAL Y AV. LAS TORRES MZ. C, LOTES 8, 9, 10 Y 11, ASOC. DE VIVIENDA. SANTA MARIA DE NARANJAL</t>
  </si>
  <si>
    <t>SAN MARTIN DE PORRES</t>
  </si>
  <si>
    <t>JAMS SAC</t>
  </si>
  <si>
    <t>8548-050-160218</t>
  </si>
  <si>
    <t>ESQUINA AV. AREQUIPA Y CALLE TACNA</t>
  </si>
  <si>
    <t>MULTISERVICIOS AVE FENIX S.A.C.</t>
  </si>
  <si>
    <t>7287-056-080823</t>
  </si>
  <si>
    <t>VARIANTE DE UCHUMAYO KM 03</t>
  </si>
  <si>
    <t>CT-GAS EL ARENAL SAC</t>
  </si>
  <si>
    <t>181732-056-230925</t>
  </si>
  <si>
    <t>ESQUINA CARRETERA PANAMERICA NORTE-CHULUCANAS CON AV. S/N</t>
  </si>
  <si>
    <t>PIURA</t>
  </si>
  <si>
    <t>LA ARENA</t>
  </si>
  <si>
    <t>CORDOVA JULCA NIDER</t>
  </si>
  <si>
    <t>168424-056-310325</t>
  </si>
  <si>
    <t>CARRETERA PIURA CHULUCANAS A 1.5 KM DEL OVALO  SECTOR MEDIO PIURA</t>
  </si>
  <si>
    <t>CASTILLA</t>
  </si>
  <si>
    <t>ARKANO TRADING S.A.C.</t>
  </si>
  <si>
    <t>148844-056-020522</t>
  </si>
  <si>
    <t>LOTE 13, MANZANA A EX FUNDO EL CHIPE</t>
  </si>
  <si>
    <t>VEINTISEIS DE OCTUBRE</t>
  </si>
  <si>
    <t>AROAPAZA MAMANI TONY FALL</t>
  </si>
  <si>
    <t>158816-050-040124</t>
  </si>
  <si>
    <t>JR. 04 DE JUNIO ESQ. ENRIQUE GALLEGOS DEL BARRIO SAN MARTIN</t>
  </si>
  <si>
    <t>PUNO</t>
  </si>
  <si>
    <t>EL COLLAO</t>
  </si>
  <si>
    <t>ILAVE</t>
  </si>
  <si>
    <t>ROYCE QUEÑUA ACLE</t>
  </si>
  <si>
    <t>146664-050-080224</t>
  </si>
  <si>
    <t>AV. PUNO ESQUINA CON JR. MARTIRES BARRIO CRUZANI</t>
  </si>
  <si>
    <t>GRUPO ELIAMS &amp; CAMPO VERDE E.I.R.L.</t>
  </si>
  <si>
    <t>180825-050-150625</t>
  </si>
  <si>
    <t>CARRETERA ILAVE - TACNA KM. 1 + 750</t>
  </si>
  <si>
    <t>GRIFO PEÑA SOCIEDAD COMERCIAL DE RESPONSABILIDAD LIMITADA</t>
  </si>
  <si>
    <t>38199-050-200224</t>
  </si>
  <si>
    <t>AV. ENRIQUE GALLEGOS 828 - BARRIO SANTA ROSA</t>
  </si>
  <si>
    <t>GRIFO FENIX E.I.R.L.</t>
  </si>
  <si>
    <t>7777-050-290124</t>
  </si>
  <si>
    <t>AV. PANAMERICANA N° 1465</t>
  </si>
  <si>
    <t>IRACEMA YOVANNA GUERRA YUCRA</t>
  </si>
  <si>
    <t>18464-050-161025</t>
  </si>
  <si>
    <t>YANAMAYO KM 4.5 CARRETERA PUNO-JULIACA</t>
  </si>
  <si>
    <t>INVERSIONES &amp; NEGOCIOS VIRGEN DE COPACABANA S.A.C. - I. &amp; N. VIRGEN DE COPACABANA S.A.C.</t>
  </si>
  <si>
    <t>8875-050-210223</t>
  </si>
  <si>
    <t>CARRETERA PANAMERICANA SUR KM 1303</t>
  </si>
  <si>
    <t>ESTACION DE SERVICIOS ALVALU S.A.C.</t>
  </si>
  <si>
    <t>176739-050-281124</t>
  </si>
  <si>
    <t>JR. MORONA CUADRA 01</t>
  </si>
  <si>
    <t>SAN MARTIN</t>
  </si>
  <si>
    <t>HUALLAGA</t>
  </si>
  <si>
    <t>PISCOYACU</t>
  </si>
  <si>
    <t>ESTACION DE SERVICIO ORZO S.A.</t>
  </si>
  <si>
    <t>139329-050-080924</t>
  </si>
  <si>
    <t>AV. LORETO CUADRA 07 LOTE 01</t>
  </si>
  <si>
    <t>SAPOSOA</t>
  </si>
  <si>
    <t>COMBUSTIBLES DEL ORIENTE S.A.C.</t>
  </si>
  <si>
    <t>21190-056-060225</t>
  </si>
  <si>
    <t>CARRETERA FEDERICO BASADRE KM 6.200 - PUCALLPA</t>
  </si>
  <si>
    <t>CORONEL PORTILLO</t>
  </si>
  <si>
    <t>YARINACOCHA</t>
  </si>
  <si>
    <t>31952-050-040421</t>
  </si>
  <si>
    <t>AV. CENTENARIO N°147</t>
  </si>
  <si>
    <t>CALLERIA</t>
  </si>
  <si>
    <t>GRIFO PYG E.I.R.L.</t>
  </si>
  <si>
    <t>119134-050-041220</t>
  </si>
  <si>
    <t>AA.HH. 9 DE OCTUBRE MANZANA 39 LOTE 1 SECTOR 9 DE OCTUBRE (ESQUINA AV. LLOQUE YUPANQUI Y LA AV. COLONIZACION)</t>
  </si>
  <si>
    <t>ESTACION DE SERVICIOS LAS PALMERAS S.A.C.</t>
  </si>
  <si>
    <t>123722-050-090624</t>
  </si>
  <si>
    <t>JR. LAS PALMERAS MZ. 129 LT. 05 ESQUINA CRUCE JR. LOBO CAÑO</t>
  </si>
  <si>
    <t>SERVICENTRO Y DISTRIBUCIONES YHEM EMPRESA INDIVIDUAL DE RESPONSABILIDAD LIMITADA</t>
  </si>
  <si>
    <t>145032-050-100424</t>
  </si>
  <si>
    <t>AV. SANDIA S/N BARRIO VILLA QUICA</t>
  </si>
  <si>
    <t>SAN ANTONIO DE PUTINA</t>
  </si>
  <si>
    <t>QUILCAPUNCU</t>
  </si>
  <si>
    <t>SANTOS COARITE BARREDA</t>
  </si>
  <si>
    <t>115476-050-110726</t>
  </si>
  <si>
    <t>C.P. SOLITARIO LOTES 6 Y 7 MZ. V-1 KM. 24+150 CARRETERA VILQUECHICO</t>
  </si>
  <si>
    <t>HUANCANE</t>
  </si>
  <si>
    <t>VILQUE CHICO</t>
  </si>
  <si>
    <t>ESTACION DE ENERGIAS EL CENTENARIO SOCIEDAD ANONIMA CERRADA - ENERGIAS EL CENTENARIO S.A.C.</t>
  </si>
  <si>
    <t>137469-056-020526</t>
  </si>
  <si>
    <t>PAGO AYMARA AV. JORGE BASADRE OESTE N° 205</t>
  </si>
  <si>
    <t>ESTACION DE SERVICIOS ELI SUR S.C.R.L. LTDA.</t>
  </si>
  <si>
    <t>20097-056-110523</t>
  </si>
  <si>
    <t>AV. JORGE BASADRE GROHMANN Nº 560 - PAGO COLLANA</t>
  </si>
  <si>
    <t>SERVICENTRO SAN BARTOLITO EMPRESA INDIVIDUAL DE RESPONSABILIDAD LIMITADA</t>
  </si>
  <si>
    <t>137744-056-060922</t>
  </si>
  <si>
    <t>AV. PANAMERICANA KM. 1304,360 LOTE B-2, SECTOR COPARE</t>
  </si>
  <si>
    <t>CORPORACION FACTORIA TENORIO S.A.C.</t>
  </si>
  <si>
    <t>145317-056-190719</t>
  </si>
  <si>
    <t>SECTOR PARQUE INDUSTRIAL MZ. G, SUB LOTES 16, 17, 18A Y 16, 17, 18B, AV. INDUSTRIAL ESQUINA CON CALLE 13</t>
  </si>
  <si>
    <t>COMBUSTIBLES Y ENERGIAS DEL SUR E.I.R.L.</t>
  </si>
  <si>
    <t>18305-056-150823</t>
  </si>
  <si>
    <t>PARQUE INDUSTRIAL MZ J LT. 19, 20 Y 21</t>
  </si>
  <si>
    <t>GRIFO'S YUBALY EMPRESA INDIVIDUAL DE RESPONSABILIDAD LIMITADA</t>
  </si>
  <si>
    <t>147897-050-111125</t>
  </si>
  <si>
    <t>PREDIO HUASAHUAYLLA</t>
  </si>
  <si>
    <t>SAYLLA</t>
  </si>
  <si>
    <t>GRIFO PETROCUSCO EIRL</t>
  </si>
  <si>
    <t>19877-050-020625</t>
  </si>
  <si>
    <t>AV. CUSCO S/N</t>
  </si>
  <si>
    <t>MUÑANTE CHOQUENAIRA CRUZ</t>
  </si>
  <si>
    <t>139338-050-120825</t>
  </si>
  <si>
    <t>AV. PROGRESO LOTE S/N CARRETERA CHECCA  DESCANSO</t>
  </si>
  <si>
    <t>CANAS</t>
  </si>
  <si>
    <t>CHECCA</t>
  </si>
  <si>
    <t>16709-050-300326</t>
  </si>
  <si>
    <t>PARQUE INDUSTRIAL LOTE A-20</t>
  </si>
  <si>
    <t>CALLAO</t>
  </si>
  <si>
    <t>MOQUEGUA</t>
  </si>
  <si>
    <t>ISLAY</t>
  </si>
  <si>
    <t>SAN ROMAN</t>
  </si>
  <si>
    <t>JULIACA</t>
  </si>
  <si>
    <t>PISCO</t>
  </si>
  <si>
    <t>JOSE ALONSO BEJARANO VELAZCO</t>
  </si>
  <si>
    <t>42212-050-100918</t>
  </si>
  <si>
    <t>AV. PROGRESO S/N, ANEXO BELLAVISTA S/N - CORIRE</t>
  </si>
  <si>
    <t>URACA</t>
  </si>
  <si>
    <t>INVERSIONES FUERZA Y ENERGIA SOCIEDAD ANONIMA CERRADA</t>
  </si>
  <si>
    <t>165119-050-061222</t>
  </si>
  <si>
    <t>CARRETERA CHIVAY A COPORAQUE A 1.4 KM</t>
  </si>
  <si>
    <t>COPORAQUE</t>
  </si>
  <si>
    <t>GRIFOS &amp; INVERSIONES SAN JOSE S.A.C.</t>
  </si>
  <si>
    <t>17925-050-160424</t>
  </si>
  <si>
    <t>AV. CIRCUNVALACION N° 76, ESQUINA CON JR. RAUL PORRAS</t>
  </si>
  <si>
    <t>WAGNER SALMON ANTONIETA SATURNINA</t>
  </si>
  <si>
    <t>7686-050-280524</t>
  </si>
  <si>
    <t>AV. JOSE OLAYA N° 260</t>
  </si>
  <si>
    <t>LOGISTIC OPERATOR JOANS CAMACHO EMPRESA INDIVIDUAL DE RESPONSABILIDAD LIMITADA</t>
  </si>
  <si>
    <t>168447-050-130524</t>
  </si>
  <si>
    <t>AV. INDUSTRIAL ESQ. CON JR. 01 LOTE G5C-1-A-1/ MZ- G-5 URB. MUNICIPAL TAPARACHI</t>
  </si>
  <si>
    <t>COARI PACOMPIA JULIANA</t>
  </si>
  <si>
    <t>173446-050-221025</t>
  </si>
  <si>
    <t>CARRETERA CARACOTO-COATA, KM. 4+100 COMUNIDAD CAMPESINA CANCHI CHICO, SECTOR YANAMOCO QUEMULLANI</t>
  </si>
  <si>
    <t>CARACOTO</t>
  </si>
  <si>
    <t>GRIFOS TUNKIMAYO S.A.C.</t>
  </si>
  <si>
    <t>173112-050-250324</t>
  </si>
  <si>
    <t>AV. PEDRO RUIZ GALLO S/N MZ. P LTS. 23 Y 01</t>
  </si>
  <si>
    <t>CONSORCIO CORASMA S.R.L.</t>
  </si>
  <si>
    <t>58071-050-230626</t>
  </si>
  <si>
    <t>AV. EL MINERO S/N, URB. 27 DE NOVIEMBRE SECTOR 2</t>
  </si>
  <si>
    <t>YANACANCHA</t>
  </si>
  <si>
    <t>ESTACION DE SERVICIOS MAURICIO REVILLA SALAS S.R.L.</t>
  </si>
  <si>
    <t>86718-056-270524</t>
  </si>
  <si>
    <t>AV. MANUEL C. DE LA TORRE S/N, MZ. A LOTE 5-A, SECTOR QUEBRADA LAS LECHUZAS</t>
  </si>
  <si>
    <t>MARISCAL NIETO</t>
  </si>
  <si>
    <t>DISTRIBUCIONES GENERALES SANTISIMO SEÑOR DE LOCUMBA S.A.C.</t>
  </si>
  <si>
    <t>131732-056-150925</t>
  </si>
  <si>
    <t>SECTOR MALECON RIBEREÑO, PREDIO LA CHIMBA PARCELAS 2C, 2D Y 2E</t>
  </si>
  <si>
    <t>GRIFO REDISUR E.I.R.L.</t>
  </si>
  <si>
    <t>18615-050-060923</t>
  </si>
  <si>
    <t>MZ B LOTE 2, SECTOR MOLLOJO</t>
  </si>
  <si>
    <t>GENERAL SANCHEZ CERRO</t>
  </si>
  <si>
    <t>OMATE</t>
  </si>
  <si>
    <t>EMPRESA DE SERVICIOS Y COMERCIO EN GENERAL EL BAUL E.I.R.L.</t>
  </si>
  <si>
    <t>44756-050-121016</t>
  </si>
  <si>
    <t>CARRETERA BINACIONAL KM 125, LOTE N° 8</t>
  </si>
  <si>
    <t>TORATA</t>
  </si>
  <si>
    <t>GRIFO SAMEGUA E.I.R.L.</t>
  </si>
  <si>
    <t>39927-050-140423</t>
  </si>
  <si>
    <t>AV. ANDRES AVELINO CACERES S/N, MZA. K, LOTES 8 Y 9</t>
  </si>
  <si>
    <t>SAMEGUA</t>
  </si>
  <si>
    <t>MULTISERVICIOS ECOGAS S.A.C.</t>
  </si>
  <si>
    <t>9530-056-270522</t>
  </si>
  <si>
    <t>ANTIGUA CARRETERA PANAMERICANA SUR KM 51.8</t>
  </si>
  <si>
    <t>SAN BARTOLO</t>
  </si>
  <si>
    <t>EPAL NEGOCIOS S.A.C.</t>
  </si>
  <si>
    <t>64419-056-090226</t>
  </si>
  <si>
    <t>ESQ. ANTIGUA PANAMERICANA SUR KM. 46.800. MZ. M, LT. 2-4 Y CALLE 18, LOCALIDAD PUNTA ROCAS</t>
  </si>
  <si>
    <t>PUNTA NEGRA</t>
  </si>
  <si>
    <t>ESQ. ANTIGUA PANAMERICANA SUR KM 46.800, MZ H, LT. 2-4</t>
  </si>
  <si>
    <t>ANTIGUA CARRETERA PANAMERICANA SUR KM. 51.8</t>
  </si>
  <si>
    <t>GRUPO M &amp; P GRIFOS S.A.C.</t>
  </si>
  <si>
    <t>130942-050-310124</t>
  </si>
  <si>
    <t>AV. INAMBARI CON ESQUINA AV. NUEVA</t>
  </si>
  <si>
    <t>AZANGARO</t>
  </si>
  <si>
    <t>ASILLO</t>
  </si>
  <si>
    <t>H &amp; J GENESIS S.R.L.</t>
  </si>
  <si>
    <t>18783-050-230623</t>
  </si>
  <si>
    <t>AV. TUPAC AMARU S/N</t>
  </si>
  <si>
    <t>SAN ANTON</t>
  </si>
  <si>
    <t>CALYPSO GROUP SOCIEDAD ANONIMA CERRADA</t>
  </si>
  <si>
    <t>129097-050-260525</t>
  </si>
  <si>
    <t>CARRETERA INTEROCEANICA SUR TRAMO IV - SALIDA OLLACHEA A MACUSANI</t>
  </si>
  <si>
    <t>CARABAYA</t>
  </si>
  <si>
    <t>OLLACHEA</t>
  </si>
  <si>
    <t>SERVICENTRO LALO-HMRD EMPRESA INDIVIDUAL DE RESPONSABILIDAD LIMITADA</t>
  </si>
  <si>
    <t>20065-050-190224</t>
  </si>
  <si>
    <t>AV. PANAMERICANA S/N</t>
  </si>
  <si>
    <t>ACORA</t>
  </si>
  <si>
    <t>SERVICENTRO PANAMERICANA S.R.L.</t>
  </si>
  <si>
    <t>9480-050-130723</t>
  </si>
  <si>
    <t>KM. 53 DE LA CARRETERA PUNO-ILAVE</t>
  </si>
  <si>
    <t>CORPORACION PONCE HERMANOS SOCIEDAD ANONIMA CERRADA</t>
  </si>
  <si>
    <t>120360-050-210525</t>
  </si>
  <si>
    <t>CARRETERA PANAMERICANA PUNO - DESAGUADERO KM. 1465+740</t>
  </si>
  <si>
    <t>CHUCUITO</t>
  </si>
  <si>
    <t>POMATA</t>
  </si>
  <si>
    <t>GRUPO A &amp; R CONTRATISTAS GENERALES S.A.C.</t>
  </si>
  <si>
    <t>173354-050-270325</t>
  </si>
  <si>
    <t>AV. CIRCUNVALACIÓN S/N ESQ. JR. FRANCISCO BOLOGNESI, URB. EZEQUIEL URVIOLA MZ. E-1 LOTES 7,8 Y 9</t>
  </si>
  <si>
    <t>MUÑANI</t>
  </si>
  <si>
    <t>GRIFO GRUPO MACHACA E.I.R.L.</t>
  </si>
  <si>
    <t>164965-050-060526</t>
  </si>
  <si>
    <t>AV. SELVA ALEGRE S/N, SECTOR HUAYLLABAMBA</t>
  </si>
  <si>
    <t>SANDIA</t>
  </si>
  <si>
    <t>JC &amp; LV DORADOS GRIFOS E.I.R.L</t>
  </si>
  <si>
    <t>97450-050-050323</t>
  </si>
  <si>
    <t>AV. SOL DE ORO S/N</t>
  </si>
  <si>
    <t>ANANEA</t>
  </si>
  <si>
    <t>GRIFO MAMANCHURA S.A.C.</t>
  </si>
  <si>
    <t>118616-050-240124</t>
  </si>
  <si>
    <t>JR. AUGUSTO B. LEGUIA N°603 ESQUINA CON JR. LOS INCAS</t>
  </si>
  <si>
    <t>PICHACANI</t>
  </si>
  <si>
    <t>INNOVA TECH PHAJSI S.A.C</t>
  </si>
  <si>
    <t>169009-050-140923</t>
  </si>
  <si>
    <t xml:space="preserve">AV. SAN MARTIN S/N CALLE JUAN VELAZCO ALVARADO </t>
  </si>
  <si>
    <t>SERVICENTRO SAN FRANCISCO AQP S.R.L</t>
  </si>
  <si>
    <t>152282-050-061220</t>
  </si>
  <si>
    <t>LOTE 1 MANZAN Ñ ZONA A</t>
  </si>
  <si>
    <t>YURA</t>
  </si>
  <si>
    <t>SERVICENTRO SAN LUIS S.A.C</t>
  </si>
  <si>
    <t>8903-050-030216</t>
  </si>
  <si>
    <t>VARIANTE DE UCHUMAYO KM 3.5</t>
  </si>
  <si>
    <t>40024-050-220920</t>
  </si>
  <si>
    <t xml:space="preserve">ESQUINA AV. PIZARRO CON AV. HARTLEY URB. CASA </t>
  </si>
  <si>
    <t>JOSE LUIS BUSTAMANTE Y RIVERO</t>
  </si>
  <si>
    <t>MHARA SERVICIOS MULTIPLES E.I.R.L</t>
  </si>
  <si>
    <t>34800-050-160326</t>
  </si>
  <si>
    <t>CALLE JOSE MARIA ARGUEDAS N°600</t>
  </si>
  <si>
    <t>SOCABAYA</t>
  </si>
  <si>
    <t>MIGUEL ANGEL POLANCO VELASQUEZ</t>
  </si>
  <si>
    <t>92944-050-051023</t>
  </si>
  <si>
    <t>GLOBAL FUEL S.A</t>
  </si>
  <si>
    <t>8191-056-131123</t>
  </si>
  <si>
    <t>AV. LIBERTADOR SIMON BOLIVAR N°1420</t>
  </si>
  <si>
    <t>MARIANO MELGAR</t>
  </si>
  <si>
    <t>ESTACION CORZO S.A.C</t>
  </si>
  <si>
    <t>112120-050-280823</t>
  </si>
  <si>
    <t>UPIS CRISTO REY DE LA JOYA  MZ. D LT.1, ZONA 2</t>
  </si>
  <si>
    <t>LA JOYA</t>
  </si>
  <si>
    <t>168438-056-161023</t>
  </si>
  <si>
    <t>CARRETERA PANAMERICANA SUR KM. 983 SEC. SAN JOSÉ</t>
  </si>
  <si>
    <t>SERVICENTRO SAN FRANCISCO S.A.C</t>
  </si>
  <si>
    <t>42239-050-270219</t>
  </si>
  <si>
    <t>ESQUINA AV. LIBERTAD N°1000 CON CALLE DEAN VALDIVIA</t>
  </si>
  <si>
    <t>COCACHACRA</t>
  </si>
  <si>
    <t>MI GRIFO YASOIL E.I.R.L</t>
  </si>
  <si>
    <t>6949-050-210324</t>
  </si>
  <si>
    <t>CALLE SAENZ PEÑA N°107</t>
  </si>
  <si>
    <t>EMPRESA DE TRANSPORTES CONTINENTE E.I.R.L</t>
  </si>
  <si>
    <t>64220-056-130423</t>
  </si>
  <si>
    <t>PREDIO RUSTICO PARCELA 14, PREDIO VISTA FLORIDA, CARRETERA ICA - PARCONA</t>
  </si>
  <si>
    <t>PARCONA</t>
  </si>
  <si>
    <t>108444-050-170225</t>
  </si>
  <si>
    <t>CARRETERA MARGINAL KM. 43 SECTOR PUENTE PUCHARINI</t>
  </si>
  <si>
    <t>JUNIN</t>
  </si>
  <si>
    <t>PERENE</t>
  </si>
  <si>
    <t>SERVICIOS GENERALES MCV SOCIEDAD ANONIMA CERRADA</t>
  </si>
  <si>
    <t>9462-106-250925</t>
  </si>
  <si>
    <t>AV. NICOLAS AYLLON N°2162</t>
  </si>
  <si>
    <t>ATE</t>
  </si>
  <si>
    <t>ESTACIÓN DE SERVICIOS CON ESTABLECIMIENTO DE VENTA DE GNV</t>
  </si>
  <si>
    <t>REPSOL COMERCIAL S.A.C</t>
  </si>
  <si>
    <t>AV. SEPARADORA INDUSTRIAL N° 3085, URB. MAYORAZGO CHICO, MZ. N, LOTES 7, 8, 9, 10, 11, 12, 13, 14, 15, 16 Y 17</t>
  </si>
  <si>
    <t>18555-050-200622</t>
  </si>
  <si>
    <t>142077-056-100424</t>
  </si>
  <si>
    <t>ESTACION DE SERVICIOS EL GODO S.A.C.</t>
  </si>
  <si>
    <t>INTERSECCION DE LA AV. LOS HALCONES Y LA CALLE SAN LUIS DE NIEVERIA LOTE 3B</t>
  </si>
  <si>
    <t>LURIGANCHO</t>
  </si>
  <si>
    <t>19943-050-210416</t>
  </si>
  <si>
    <t>L. DACRUZ SERVIS A &amp; D S.R.L.</t>
  </si>
  <si>
    <t>AV. METROPOLITANA MZ. J LOTE 42 B URB. TILDA</t>
  </si>
  <si>
    <t>34968-056-220616</t>
  </si>
  <si>
    <t>INVERSIONES SOL DE HUAYCAN S.A.</t>
  </si>
  <si>
    <t>CARRETERA CENTRAL KM. 52-600, SANTA CRUZ DE COCACHACRA</t>
  </si>
  <si>
    <t>HUAROCHIRI</t>
  </si>
  <si>
    <t>SANTA CRUZ DE COCACHACRA</t>
  </si>
  <si>
    <t>18656-050-150119</t>
  </si>
  <si>
    <t>AV. NICOLAS DE PIEROLA SUR Nº 3021 (ALTURA DEL KM. 47.7 DE LA CARRETERA CENTRAL - CORCONA)</t>
  </si>
  <si>
    <t>19946-056-260823</t>
  </si>
  <si>
    <t>ESTACION DE SERVICIOS CHACLACAYO S.A.C.</t>
  </si>
  <si>
    <t>CARRETERA CENTRAL N° 1670 KM. 21.75, SECTOR PAMPA DE MORON</t>
  </si>
  <si>
    <t>CHCLACAYO</t>
  </si>
  <si>
    <t>170025-056-020924</t>
  </si>
  <si>
    <t>GOL INVERSIONES S.A.C.</t>
  </si>
  <si>
    <t>RUR VALLE DE ICA PARCELA 199 LOTE 02 - SECTOR MACACONA</t>
  </si>
  <si>
    <t>14516-056-241025</t>
  </si>
  <si>
    <t>MULTISERVICIOS LA FLORIDA S.A.C</t>
  </si>
  <si>
    <t>PROLONGACION GRAU S/N CUADRA 09</t>
  </si>
  <si>
    <t>8957-050-120925</t>
  </si>
  <si>
    <t>DISTRIBUIDORA DE COMBUSTIBLES EL NEGRO SOCIEDAD ANONIMA CERRADA - DISTRIBUIDORA DE COMBUSTIBLES EL N</t>
  </si>
  <si>
    <t>CARRETERA PANAMERICANA SUR KM 317 S/N</t>
  </si>
  <si>
    <t>SANTIAGO</t>
  </si>
  <si>
    <t>95611-056-050524</t>
  </si>
  <si>
    <t>ESTACION DE SERVICIOS MARCONA S.A.C.</t>
  </si>
  <si>
    <t>LOTE N° 10, ZONA INDUSTRIAL, AV. INDUSTRIAL ESQUINA CON CALLE S/N</t>
  </si>
  <si>
    <t>NAZCA</t>
  </si>
  <si>
    <t>MARCONA</t>
  </si>
  <si>
    <t>39579-056-041018</t>
  </si>
  <si>
    <t>ESTACION DE SERVICIOS EL OASIS DE ICA SAC</t>
  </si>
  <si>
    <t>CARRETERA PANAMERICANA SUR KM. 442.8 Y AV. LOS INCAS S/N.</t>
  </si>
  <si>
    <t>18617-050-041120</t>
  </si>
  <si>
    <t>CALLE ILO NRO. 1005</t>
  </si>
  <si>
    <t>BRISEIDA CANO VILCA</t>
  </si>
  <si>
    <t>8010-050-050822</t>
  </si>
  <si>
    <t>SUCESION INDIVISA REGINO DOMINGO TUMBA VALDEZ</t>
  </si>
  <si>
    <t>PANAMERICANA SUR KM. 1150, FUNDO LOS CHAMOS</t>
  </si>
  <si>
    <t>18419-050-031224</t>
  </si>
  <si>
    <t>JR. JIMENEZ PIMENTEL N° 1261</t>
  </si>
  <si>
    <t>GRIFO LATINO E.I.R.L.</t>
  </si>
  <si>
    <t>TARAPOTO</t>
  </si>
  <si>
    <t>19964-050-231019</t>
  </si>
  <si>
    <t>CARRETERA CIENEGUILLA (AV. LA MOLINA) KM. 11.5 Y DESVIO A MANCHAY URB. MUSA</t>
  </si>
  <si>
    <t>GRIFOS TERESA DE CALCUTA S.A.</t>
  </si>
  <si>
    <t xml:space="preserve">LIMA </t>
  </si>
  <si>
    <t>PACHACAMAC</t>
  </si>
  <si>
    <t>9021-107-030419</t>
  </si>
  <si>
    <t>AV. CIRCUNVALACION Nº 1386</t>
  </si>
  <si>
    <t>OPERADORES DE ESTACIONES S.A.C.</t>
  </si>
  <si>
    <t>ESTACIÓN DE SERVICIOS CON GASOCENTRO DE GLP Y ESTABLECIMIENTO DE VENTA DE GNV</t>
  </si>
  <si>
    <t>0007-EGNV-15-2010</t>
  </si>
  <si>
    <t>INVERSIONES OCTANO S.A.</t>
  </si>
  <si>
    <t>JR. LUNA PIZARRO N° 696</t>
  </si>
  <si>
    <t>9113-107-021018</t>
  </si>
  <si>
    <t>AV. JAVIER PRADO OESTE N° 1895 ESQUINA CALLE LOS CASTAÑOS</t>
  </si>
  <si>
    <t>SAN ISIDRO</t>
  </si>
  <si>
    <t>18820-050-121024</t>
  </si>
  <si>
    <t>AV. COMANDANTE ESPINAR Nº 585 ESQUINA CON LA AV. ANGAMOS</t>
  </si>
  <si>
    <t>165829-056-110925</t>
  </si>
  <si>
    <t>GASOCENTRO CHASQUI S.A.C.</t>
  </si>
  <si>
    <t>AV. VÍCTOR MALÁSQUEZ MZ. B, LT. 14-15 COMUNIDAD CAMPESINA SANTA ROSA DE MANCHAY</t>
  </si>
  <si>
    <t>PACAHACAMAC</t>
  </si>
  <si>
    <t>97328-107-141124</t>
  </si>
  <si>
    <t>AV. LOS FRUTALES N° 994, ACUMULACIÓN DE LOS LOTES 1 Y 2, MANZANA A, URBANIZACIÓN CAMINO REAL</t>
  </si>
  <si>
    <t>LA MOLINA</t>
  </si>
  <si>
    <t>8132-050-081123</t>
  </si>
  <si>
    <t>AV. JAVIER PRADO ESTE N° 4885, URB. CAMACHO</t>
  </si>
  <si>
    <t>INVERSIONES Y COMERCIALIZACION MAKA S.A.C.</t>
  </si>
  <si>
    <t>0037-EESS-15-2004</t>
  </si>
  <si>
    <t>ESTACION DE SERVICIO DON JULIAN E.R.I.L.</t>
  </si>
  <si>
    <t>AV SANTA ROSA N° 333</t>
  </si>
  <si>
    <t>89579-107-220722</t>
  </si>
  <si>
    <t>GANAGAS S.A.C.</t>
  </si>
  <si>
    <t>AV. LOS PROCERES N° 655 MZ. 2866 LOTE 01, URBANIZACION MONTE SAN LORENZO</t>
  </si>
  <si>
    <t>SANTIAGO DE SURCO</t>
  </si>
  <si>
    <t>7026-056-191223</t>
  </si>
  <si>
    <t>REPSOL COMERCIAL S.A.C.</t>
  </si>
  <si>
    <t>AV. LOS HEROES N° 1366 -1372, URB. JARDIN</t>
  </si>
  <si>
    <t>SAN JUAN DE MIRAFLORES</t>
  </si>
  <si>
    <t>9049-056-251119</t>
  </si>
  <si>
    <t>GRUPO REVILLA S.A.C.</t>
  </si>
  <si>
    <t>AV. REVOLUCIÓN ESQ AV. TALARA SECTOR 3 GRUPO 12 MZ. N LOTES 2, 3, 4 Y 5</t>
  </si>
  <si>
    <t>VILLA EL SALVADOR</t>
  </si>
  <si>
    <t>8820-050-161123</t>
  </si>
  <si>
    <t>ESTACION DE SERVICIOS VAMA S.A.C.</t>
  </si>
  <si>
    <t>AV. DE LOS HEROES N° 1187 - 1189</t>
  </si>
  <si>
    <t>7429-050-021219</t>
  </si>
  <si>
    <t>98994-050-250722</t>
  </si>
  <si>
    <t>IMPERIAL</t>
  </si>
  <si>
    <t>45670-050-110624</t>
  </si>
  <si>
    <t>SAN VICENTE DE CAÑETE</t>
  </si>
  <si>
    <t>114466-107-110320</t>
  </si>
  <si>
    <t>CHINCHA</t>
  </si>
  <si>
    <t>CHINCHA BAJA</t>
  </si>
  <si>
    <t>42927-056-070325</t>
  </si>
  <si>
    <t>86574-056-031025</t>
  </si>
  <si>
    <t>131391-056-060623</t>
  </si>
  <si>
    <t>SAN ANDRÉS</t>
  </si>
  <si>
    <t>18826-050-120522</t>
  </si>
  <si>
    <t>7166-050-310319</t>
  </si>
  <si>
    <t>LA PERLA</t>
  </si>
  <si>
    <t>9039-056-261121</t>
  </si>
  <si>
    <t>7569-050-151217</t>
  </si>
  <si>
    <t>83740-050-180324</t>
  </si>
  <si>
    <t>18/04/2026</t>
  </si>
  <si>
    <t>8497-050-030525</t>
  </si>
  <si>
    <t>24/04/2026</t>
  </si>
  <si>
    <t>7105-050-291223</t>
  </si>
  <si>
    <t>8645-050-240326</t>
  </si>
  <si>
    <t>25/04/2026</t>
  </si>
  <si>
    <t>97351-050-200126</t>
  </si>
  <si>
    <t>173393-050-270424</t>
  </si>
  <si>
    <t>18614-050-030820</t>
  </si>
  <si>
    <t>PUCOLLAY</t>
  </si>
  <si>
    <t>180479-050-080525</t>
  </si>
  <si>
    <t>INCLAN</t>
  </si>
  <si>
    <t>27/04/2026</t>
  </si>
  <si>
    <t>8310-056-140126</t>
  </si>
  <si>
    <t>138296-056-270324</t>
  </si>
  <si>
    <t>138357-050-291122</t>
  </si>
  <si>
    <t>CALLERÍA</t>
  </si>
  <si>
    <t>INVERSIONES MALVELLIZ S.R.L.</t>
  </si>
  <si>
    <t>AV. PANAMERICANA SUR N° 630</t>
  </si>
  <si>
    <t>EMPRESA DE TRANSPORTES UNIDOS S.A.</t>
  </si>
  <si>
    <t>LOTIZACION PINO MZ. A LOTE 1, CENTRO POBLADO MENOR SAN ISIDRO</t>
  </si>
  <si>
    <t>AV. MARISCAL OSCAR R. BENAVIDES (AUTOPISTA SAN VICENTE - IMPERIAL), SECTOR EL CHILCAL U.C. 06620 PARCELA 1, SUB LOTE A</t>
  </si>
  <si>
    <t>INVERSIONES HERMANOS LAURA SAMANIEGO S.A.C</t>
  </si>
  <si>
    <t>ENERGIGAS. S.A.C</t>
  </si>
  <si>
    <t>CARRETERA PANAMERICANA SUR KM 201</t>
  </si>
  <si>
    <t>VIA LOS LIBERTADORES KM 15.5</t>
  </si>
  <si>
    <t>M &amp; Y SENOR DE MURUHUAY S.A.C</t>
  </si>
  <si>
    <t>AV. FERMIN TANGUIS S/N, MZ A LOTES 4 Y 5 LOTIZACIÓN JUAN JOSÉ</t>
  </si>
  <si>
    <t>ESCOH SOCIEDAD ANONIMA CERRADA - ESCOH SAC</t>
  </si>
  <si>
    <t>ESTACIÓN DE SERVICIOS GRAND PRIX S.A.C</t>
  </si>
  <si>
    <t>AV. LAS AMERICAS N° 1798</t>
  </si>
  <si>
    <t>LOTE 2-3 DE LA MANZANA V, URBANIZACIÓN PRO-SÉTIMO SECTOR - PARCELA A</t>
  </si>
  <si>
    <t>PETRO SAN MARTIN S.A.C</t>
  </si>
  <si>
    <t>AV. LA MARINA N° 3805</t>
  </si>
  <si>
    <t>GRIFO JUAN PABLO II E.I.R.L.</t>
  </si>
  <si>
    <t>JOSUE RUFO TANTAVILCA CHUQUILLANQUI</t>
  </si>
  <si>
    <t>MZ. A, LOTE 26, ASOCIACION DE VIVIENDA OJIHUA INTERSECCION DE LA AV. LOS OLIVOS (EX SANTA ROSA) CON LA AUTOPISTA CANTA CALLAO</t>
  </si>
  <si>
    <t>AV. ZARUMILLA N° 810. URB. ZARUMILLA</t>
  </si>
  <si>
    <t>GRIFO CONTROL S.A.C</t>
  </si>
  <si>
    <t>JUANA HURTADO CAMPO</t>
  </si>
  <si>
    <t>VIA ACCESO AL CENTRO POBLADO LABERINTO - SUB LOTE A-2-B</t>
  </si>
  <si>
    <t>AV. LAMPA N° 815</t>
  </si>
  <si>
    <t>GRIFO PETROFAX E.I.R.L</t>
  </si>
  <si>
    <t>UNIVERSAL PLUS S.A.C</t>
  </si>
  <si>
    <t>CARRETERA PUNO-DESAGUADERO KM. 6.5</t>
  </si>
  <si>
    <t>AV. PANAMERICANA INTERSECCION CON AV. DON BOSCO</t>
  </si>
  <si>
    <t>GRIFO PETROMASS S.R.L</t>
  </si>
  <si>
    <t>AV. SIMON BOLIVAR CUADRA 24 Y AV. EL EJERCITO CUADRA 6</t>
  </si>
  <si>
    <t>COMBUSTIBLES EL ARABE E.I.R.L.</t>
  </si>
  <si>
    <t>JR. 9 DE OCTUBRE N° 580, BARRIO PROGRESO</t>
  </si>
  <si>
    <t>VILCA CHOQUE FREDY</t>
  </si>
  <si>
    <t>INVERSIONES &amp; NEGOCIOS JHMT S.A.C.</t>
  </si>
  <si>
    <t>ESQ. AV. CELESTINO VARGAS Y MANUEL FLORES CALVO</t>
  </si>
  <si>
    <t>ESTACIONES DE SERVICIO LUMIC SOCIEDAD ANONIMA CERRADA - E.S. LUMIC S.A.C.</t>
  </si>
  <si>
    <t>CARRETERA PANAMERICANA SUR KM 1261</t>
  </si>
  <si>
    <t>GRIFO SANTA MARIA ROSA MISTICA S.R.L.</t>
  </si>
  <si>
    <t>CARRETERA PANAMERICANA NORTE KM. 1276</t>
  </si>
  <si>
    <t>ESTACION DE SERVICIO PUYANGO TUMBES S.A.C.</t>
  </si>
  <si>
    <t>CARRETERA PANAMERICANA NORTE KM 1256+100</t>
  </si>
  <si>
    <t>COMPAÑIA OPERADORA DE LA SELVA S.A.</t>
  </si>
  <si>
    <t>AV. COLONIZACIÓN/ESQUINA CON CALLE 14 DE NOVIEMBRE MZ. 16 LOTE 1C</t>
  </si>
  <si>
    <t>LIMA NORTE</t>
  </si>
  <si>
    <t>LIMA SUR</t>
  </si>
  <si>
    <t>El presente reporte es el resultado de las acciones de fiscalización de control de calidad concluidas dentro del segundo trimestre de 2026.</t>
  </si>
  <si>
    <t>Fecha 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</si>
</sst>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/mm/yyyy;@"/>
  </numFmts>
  <fonts count="8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9"/>
      <name val="Poppins"/>
    </font>
    <font>
      <sz val="9"/>
      <color theme="1"/>
      <name val="Poppins"/>
    </font>
    <font>
      <b/>
      <sz val="9"/>
      <color theme="1"/>
      <name val="Poppins"/>
    </font>
    <font>
      <sz val="9"/>
      <name val="Poppins"/>
    </font>
    <font>
      <b/>
      <sz val="9"/>
      <color rgb="FFFF0000"/>
      <name val="Poppins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4" borderId="0" xfId="0" applyFont="1" applyFill="1"/>
    <xf numFmtId="0" fontId="1" fillId="0" borderId="0" xfId="0" applyFont="1"/>
    <xf numFmtId="0" fontId="1" fillId="4" borderId="0" xfId="0" applyFont="1" applyFill="1"/>
    <xf numFmtId="0" fontId="3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5" fillId="0" borderId="3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vertical="center" wrapText="1"/>
    </xf>
    <xf numFmtId="1" fontId="2" fillId="0" borderId="0" xfId="0" applyNumberFormat="1" applyFont="1" applyAlignment="1">
      <alignment vertical="center"/>
    </xf>
    <xf numFmtId="0" fontId="5" fillId="3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 wrapText="1"/>
    </xf>
    <xf numFmtId="14" fontId="6" fillId="0" borderId="3" xfId="0" applyNumberFormat="1" applyFont="1" applyBorder="1" applyAlignment="1">
      <alignment horizontal="center" vertical="center"/>
    </xf>
    <xf numFmtId="14" fontId="0" fillId="0" borderId="0" xfId="0" applyNumberFormat="1"/>
    <xf numFmtId="1" fontId="6" fillId="0" borderId="3" xfId="0" applyNumberFormat="1" applyFont="1" applyBorder="1" applyAlignment="1">
      <alignment horizontal="center" vertical="center"/>
    </xf>
    <xf numFmtId="1" fontId="0" fillId="0" borderId="0" xfId="0" applyNumberFormat="1"/>
    <xf numFmtId="1" fontId="1" fillId="2" borderId="2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" fontId="5" fillId="2" borderId="2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14" fontId="5" fillId="2" borderId="1" xfId="0" applyNumberFormat="1" applyFont="1" applyFill="1" applyBorder="1" applyAlignment="1">
      <alignment horizontal="center" vertical="center" wrapText="1"/>
    </xf>
    <xf numFmtId="14" fontId="2" fillId="0" borderId="0" xfId="0" applyNumberFormat="1" applyFont="1"/>
    <xf numFmtId="14" fontId="4" fillId="3" borderId="3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" fontId="4" fillId="0" borderId="4" xfId="0" applyNumberFormat="1" applyFont="1" applyBorder="1" applyAlignment="1">
      <alignment horizontal="center" vertical="center"/>
    </xf>
    <xf numFmtId="0" fontId="4" fillId="4" borderId="0" xfId="0" applyFont="1" applyFill="1"/>
    <xf numFmtId="0" fontId="5" fillId="4" borderId="0" xfId="0" applyFont="1" applyFill="1"/>
    <xf numFmtId="0" fontId="7" fillId="0" borderId="0" xfId="0" applyFont="1" applyAlignment="1">
      <alignment horizontal="center" vertical="center"/>
    </xf>
    <xf numFmtId="1" fontId="4" fillId="0" borderId="0" xfId="0" applyNumberFormat="1" applyFont="1"/>
    <xf numFmtId="1" fontId="4" fillId="4" borderId="0" xfId="0" applyNumberFormat="1" applyFont="1" applyFill="1"/>
    <xf numFmtId="164" fontId="4" fillId="0" borderId="3" xfId="0" applyNumberFormat="1" applyFont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1" fontId="4" fillId="4" borderId="3" xfId="0" applyNumberFormat="1" applyFont="1" applyFill="1" applyBorder="1" applyAlignment="1">
      <alignment horizontal="center" vertical="center"/>
    </xf>
    <xf numFmtId="1" fontId="4" fillId="4" borderId="0" xfId="0" applyNumberFormat="1" applyFont="1" applyFill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4" fillId="0" borderId="0" xfId="0" pivotButton="1" applyFont="1"/>
    <xf numFmtId="164" fontId="4" fillId="0" borderId="0" xfId="0" applyNumberFormat="1" applyFont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wrapText="1"/>
    </xf>
    <xf numFmtId="0" fontId="4" fillId="0" borderId="0" xfId="0" pivotButton="1" applyFont="1" applyAlignment="1">
      <alignment horizontal="center" vertical="center"/>
    </xf>
  </cellXfs>
  <cellStyles count="1">
    <cellStyle name="Normal" xfId="0" builtinId="0"/>
  </cellStyles>
  <dxfs count="54"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Poppins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Poppins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Poppins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Poppins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Poppins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Poppins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Poppins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Poppins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Poppins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Poppins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Poppins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Poppins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Poppins"/>
        <scheme val="none"/>
      </font>
      <numFmt numFmtId="164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Poppins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bottom style="thin">
          <color auto="1"/>
        </bottom>
      </border>
    </dxf>
    <dxf>
      <font>
        <b val="0"/>
        <strike val="0"/>
        <outline val="0"/>
        <shadow val="0"/>
        <u val="none"/>
        <vertAlign val="baseline"/>
        <sz val="9"/>
        <color theme="1"/>
        <name val="Poppins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Poppins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vertical="center"/>
    </dxf>
    <dxf>
      <alignment horizontal="center"/>
    </dxf>
    <dxf>
      <alignment wrapText="1"/>
    </dxf>
    <dxf>
      <font>
        <name val="Poppins"/>
      </font>
    </dxf>
    <dxf>
      <font>
        <name val="Poppins"/>
      </font>
    </dxf>
    <dxf>
      <font>
        <name val="Poppins"/>
      </font>
    </dxf>
    <dxf>
      <font>
        <name val="Poppins"/>
      </font>
    </dxf>
    <dxf>
      <font>
        <name val="Poppins"/>
      </font>
    </dxf>
    <dxf>
      <font>
        <name val="Poppins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font>
        <name val="Poppins"/>
      </font>
    </dxf>
    <dxf>
      <font>
        <name val="Poppins"/>
      </font>
    </dxf>
    <dxf>
      <font>
        <name val="Poppins"/>
      </font>
    </dxf>
    <dxf>
      <font>
        <name val="Poppins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border>
        <top/>
        <bottom/>
        <horizontal style="thin">
          <color auto="1"/>
        </horizontal>
      </border>
    </dxf>
  </dxfs>
  <tableStyles count="1" defaultTableStyle="TableStyleMedium9" defaultPivotStyle="PivotStyleLight16">
    <tableStyle name="Estilo de tabla 1" pivot="0" count="1" xr9:uid="{BB5ACD00-FE9B-4589-893B-4BCFF687AEA1}">
      <tableStyleElement type="wholeTable" dxfId="5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pivotCacheDefinition" Target="pivotCache/pivotCacheDefinition1.xml"/><Relationship Id="rId15" Type="http://schemas.openxmlformats.org/officeDocument/2006/relationships/customXml" Target="../customXml/item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[Osinergmin-Supervision-Control-Calidad-2026-TRIM II.xlsx]Trim II-2026 (249)!TablaDinámica1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000" b="1" i="0" u="none" strike="noStrike" kern="1200" spc="0" baseline="0">
                <a:solidFill>
                  <a:sysClr val="windowText" lastClr="000000"/>
                </a:solidFill>
              </a:rPr>
              <a:t>Resultados de Control de Calidad por Agentes Fiscalizados 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pivotFmts>
      <c:pivotFmt>
        <c:idx val="0"/>
        <c:spPr>
          <a:solidFill>
            <a:srgbClr val="FFC000"/>
          </a:solidFill>
          <a:ln>
            <a:noFill/>
          </a:ln>
          <a:effectLst/>
        </c:spPr>
        <c:marker>
          <c:symbol val="none"/>
        </c:marker>
        <c:dLbl>
          <c:idx val="0"/>
          <c:numFmt formatCode="0.0%" sourceLinked="0"/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16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PE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1"/>
        <c:spPr>
          <a:solidFill>
            <a:schemeClr val="tx2">
              <a:lumMod val="50000"/>
            </a:schemeClr>
          </a:solidFill>
          <a:ln>
            <a:noFill/>
          </a:ln>
          <a:effectLst/>
        </c:spPr>
        <c:dLbl>
          <c:idx val="0"/>
          <c:layout>
            <c:manualLayout>
              <c:x val="0.25026830332371136"/>
              <c:y val="5.7056052093901336E-3"/>
            </c:manualLayout>
          </c:layout>
          <c:tx>
            <c:rich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de agente</a:t>
                </a:r>
                <a:r>
                  <a:rPr lang="en-US" baseline="0"/>
                  <a:t>s que cumplen
</a:t>
                </a:r>
                <a:fld id="{74836889-403A-4E40-B8E8-F23F8CB42E9A}" type="PERCENTAGE">
                  <a:rPr lang="en-US" b="1" baseline="0"/>
                  <a:pPr>
                    <a:defRPr sz="1600">
                      <a:solidFill>
                        <a:schemeClr val="tx1"/>
                      </a:solidFill>
                    </a:defRPr>
                  </a:pPr>
                  <a:t>[PORCENTAJE]</a:t>
                </a:fld>
                <a:endParaRPr lang="en-US" baseline="0"/>
              </a:p>
            </c:rich>
          </c:tx>
          <c:numFmt formatCode="0.0%" sourceLinked="0"/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16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PE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  <c15:dlblFieldTable/>
              <c15:showDataLabelsRange val="0"/>
            </c:ext>
          </c:extLst>
        </c:dLbl>
      </c:pivotFmt>
      <c:pivotFmt>
        <c:idx val="2"/>
        <c:spPr>
          <a:solidFill>
            <a:srgbClr val="FFC000"/>
          </a:solidFill>
          <a:ln>
            <a:noFill/>
          </a:ln>
          <a:effectLst/>
        </c:spPr>
        <c:dLbl>
          <c:idx val="0"/>
          <c:layout>
            <c:manualLayout>
              <c:x val="-0.24060965447839749"/>
              <c:y val="-5.5555431195566468E-2"/>
            </c:manualLayout>
          </c:layout>
          <c:tx>
            <c:rich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de agentes que incumplen</a:t>
                </a:r>
                <a:r>
                  <a:rPr lang="en-US" baseline="0"/>
                  <a:t>
</a:t>
                </a:r>
                <a:fld id="{13FFD156-C5F8-4DE2-856C-769BA2E72FAF}" type="PERCENTAGE">
                  <a:rPr lang="en-US" b="1" baseline="0"/>
                  <a:pPr>
                    <a:defRPr sz="1600">
                      <a:solidFill>
                        <a:schemeClr val="tx1"/>
                      </a:solidFill>
                    </a:defRPr>
                  </a:pPr>
                  <a:t>[PORCENTAJE]</a:t>
                </a:fld>
                <a:endParaRPr lang="en-US" baseline="0"/>
              </a:p>
            </c:rich>
          </c:tx>
          <c:numFmt formatCode="0.0%" sourceLinked="0"/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16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PE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  <c15:dlblFieldTable/>
              <c15:showDataLabelsRange val="0"/>
            </c:ext>
          </c:extLst>
        </c:dLbl>
      </c:pivotFmt>
    </c:pivotFmts>
    <c:plotArea>
      <c:layout/>
      <c:doughnutChart>
        <c:varyColors val="1"/>
        <c:ser>
          <c:idx val="0"/>
          <c:order val="0"/>
          <c:tx>
            <c:strRef>
              <c:f>'Trim II-2026 (249)'!$S$13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FFC000"/>
            </a:solidFill>
          </c:spPr>
          <c:dPt>
            <c:idx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16B-4A2C-BCF3-1E22E8884C83}"/>
              </c:ext>
            </c:extLst>
          </c:dPt>
          <c:dPt>
            <c:idx val="1"/>
            <c:bubble3D val="0"/>
            <c:spPr>
              <a:solidFill>
                <a:schemeClr val="tx2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E16B-4A2C-BCF3-1E22E8884C83}"/>
              </c:ext>
            </c:extLst>
          </c:dPt>
          <c:dLbls>
            <c:dLbl>
              <c:idx val="0"/>
              <c:layout>
                <c:manualLayout>
                  <c:x val="-0.24060965447839749"/>
                  <c:y val="-5.555543119556646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% de agentes que incumplen</a:t>
                    </a:r>
                    <a:r>
                      <a:rPr lang="en-US" baseline="0"/>
                      <a:t>
</a:t>
                    </a:r>
                    <a:fld id="{13FFD156-C5F8-4DE2-856C-769BA2E72FAF}" type="PERCENTAGE">
                      <a:rPr lang="en-US" b="1" baseline="0"/>
                      <a:pPr/>
                      <a:t>[PORCENTAJE]</a:t>
                    </a:fld>
                    <a:endParaRPr lang="en-US" baseline="0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E16B-4A2C-BCF3-1E22E8884C83}"/>
                </c:ext>
              </c:extLst>
            </c:dLbl>
            <c:dLbl>
              <c:idx val="1"/>
              <c:layout>
                <c:manualLayout>
                  <c:x val="0.25026830332371136"/>
                  <c:y val="5.7056052093901336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% de agente</a:t>
                    </a:r>
                    <a:r>
                      <a:rPr lang="en-US" baseline="0"/>
                      <a:t>s que cumplen
</a:t>
                    </a:r>
                    <a:fld id="{74836889-403A-4E40-B8E8-F23F8CB42E9A}" type="PERCENTAGE">
                      <a:rPr lang="en-US" b="1" baseline="0"/>
                      <a:pPr/>
                      <a:t>[PORCENTAJE]</a:t>
                    </a:fld>
                    <a:endParaRPr lang="en-US" baseline="0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E16B-4A2C-BCF3-1E22E8884C83}"/>
                </c:ext>
              </c:extLst>
            </c:dLbl>
            <c:numFmt formatCode="0.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'Trim II-2026 (249)'!$R$14:$R$16</c:f>
              <c:strCache>
                <c:ptCount val="2"/>
                <c:pt idx="0">
                  <c:v>NO</c:v>
                </c:pt>
                <c:pt idx="1">
                  <c:v>SI</c:v>
                </c:pt>
              </c:strCache>
            </c:strRef>
          </c:cat>
          <c:val>
            <c:numRef>
              <c:f>'Trim II-2026 (249)'!$S$14:$S$16</c:f>
              <c:numCache>
                <c:formatCode>General</c:formatCode>
                <c:ptCount val="2"/>
                <c:pt idx="0">
                  <c:v>11</c:v>
                </c:pt>
                <c:pt idx="1">
                  <c:v>238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6B-4A2C-BCF3-1E22E8884C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7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[Osinergmin-Supervision-Control-Calidad-2026-TRIM II.xlsx]Trim II-2026 (249)!TablaDinámica2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n-US" sz="20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20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rPr>
              <a:t>Resultados de Control de Calidad por Productos Fiscalizados 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n-US" sz="20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pivotFmts>
      <c:pivotFmt>
        <c:idx val="0"/>
        <c:spPr>
          <a:solidFill>
            <a:srgbClr val="FFC000"/>
          </a:solidFill>
          <a:ln>
            <a:noFill/>
          </a:ln>
          <a:effectLst/>
        </c:spPr>
        <c:marker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numFmt formatCode="0.0%" sourceLinked="0"/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16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PE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PE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tx2">
              <a:lumMod val="50000"/>
            </a:schemeClr>
          </a:solidFill>
          <a:ln>
            <a:noFill/>
          </a:ln>
          <a:effectLst/>
        </c:spPr>
        <c:dLbl>
          <c:idx val="0"/>
          <c:numFmt formatCode="0.0%" sourceLinked="0"/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16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PE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rgbClr val="FFC000"/>
          </a:solidFill>
          <a:ln>
            <a:noFill/>
          </a:ln>
          <a:effectLst/>
        </c:spPr>
        <c:dLbl>
          <c:idx val="0"/>
          <c:numFmt formatCode="0.0%" sourceLinked="0"/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16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PE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tx2">
              <a:lumMod val="5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0.00%" sourceLinked="0"/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6576" tIns="18288" rIns="36576" bIns="18288" anchor="ctr" anchorCtr="0">
              <a:spAutoFit/>
            </a:bodyPr>
            <a:lstStyle/>
            <a:p>
              <a:pPr algn="ctr">
                <a:defRPr lang="en-US" sz="1600" b="0" i="0" u="none" strike="noStrike" kern="1200" baseline="0">
                  <a:solidFill>
                    <a:schemeClr val="tx1"/>
                  </a:solidFill>
                  <a:latin typeface="Calibri (Cuerpo)"/>
                  <a:ea typeface="+mn-ea"/>
                  <a:cs typeface="+mn-cs"/>
                </a:defRPr>
              </a:pPr>
              <a:endParaRPr lang="es-PE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5"/>
        <c:spPr>
          <a:solidFill>
            <a:srgbClr val="FFC000"/>
          </a:solidFill>
          <a:ln>
            <a:noFill/>
          </a:ln>
          <a:effectLst/>
        </c:spPr>
        <c:dLbl>
          <c:idx val="0"/>
          <c:layout>
            <c:manualLayout>
              <c:x val="-0.18261315830471914"/>
              <c:y val="0.12997002017686254"/>
            </c:manualLayout>
          </c:layout>
          <c:tx>
            <c:rich>
              <a:bodyPr rot="0" spcFirstLastPara="1" vertOverflow="clip" horzOverflow="clip" vert="horz" wrap="square" lIns="36576" tIns="18288" rIns="36576" bIns="18288" anchor="ctr" anchorCtr="0">
                <a:spAutoFit/>
              </a:bodyPr>
              <a:lstStyle/>
              <a:p>
                <a:pPr algn="ctr">
                  <a:defRPr lang="en-US" sz="1600" b="0" i="0" u="none" strike="noStrike" kern="1200" baseline="0">
                    <a:solidFill>
                      <a:schemeClr val="tx1"/>
                    </a:solidFill>
                    <a:latin typeface="Calibri (Cuerpo)"/>
                    <a:ea typeface="+mn-ea"/>
                    <a:cs typeface="+mn-cs"/>
                  </a:defRPr>
                </a:pPr>
                <a:r>
                  <a:rPr lang="en-US" sz="1600" b="0" i="0" u="none" strike="noStrike" kern="1200" baseline="0">
                    <a:solidFill>
                      <a:sysClr val="windowText" lastClr="000000"/>
                    </a:solidFill>
                    <a:latin typeface="Calibri (Cuerpo)"/>
                  </a:rPr>
                  <a:t>% productos fuera de especificación </a:t>
                </a:r>
                <a:fld id="{845AE4EB-1753-41B8-B463-3167103BF84B}" type="PERCENTAGE">
                  <a:rPr lang="en-US" b="1">
                    <a:latin typeface="Calibri (Cuerpo)"/>
                  </a:rPr>
                  <a:pPr algn="ctr">
                    <a:defRPr lang="en-US" sz="1600">
                      <a:solidFill>
                        <a:schemeClr val="tx1"/>
                      </a:solidFill>
                      <a:latin typeface="Calibri (Cuerpo)"/>
                    </a:defRPr>
                  </a:pPr>
                  <a:t>[PORCENTAJE]</a:t>
                </a:fld>
                <a:endParaRPr lang="en-US" sz="1600" b="0" i="0" u="none" strike="noStrike" kern="1200" baseline="0">
                  <a:solidFill>
                    <a:sysClr val="windowText" lastClr="000000"/>
                  </a:solidFill>
                  <a:latin typeface="Calibri (Cuerpo)"/>
                </a:endParaRPr>
              </a:p>
            </c:rich>
          </c:tx>
          <c:numFmt formatCode="0.00%" sourceLinked="0"/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6576" tIns="18288" rIns="36576" bIns="18288" anchor="ctr" anchorCtr="0">
              <a:spAutoFit/>
            </a:bodyPr>
            <a:lstStyle/>
            <a:p>
              <a:pPr algn="ctr">
                <a:defRPr lang="en-US" sz="1600" b="0" i="0" u="none" strike="noStrike" kern="1200" baseline="0">
                  <a:solidFill>
                    <a:schemeClr val="tx1"/>
                  </a:solidFill>
                  <a:latin typeface="Calibri (Cuerpo)"/>
                  <a:ea typeface="+mn-ea"/>
                  <a:cs typeface="+mn-cs"/>
                </a:defRPr>
              </a:pPr>
              <a:endParaRPr lang="es-PE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  <c15:layout>
                <c:manualLayout>
                  <c:w val="0.20868846322065951"/>
                  <c:h val="0.19974469212779181"/>
                </c:manualLayout>
              </c15:layout>
              <c15:dlblFieldTable/>
              <c15:showDataLabelsRange val="0"/>
            </c:ext>
          </c:extLst>
        </c:dLbl>
      </c:pivotFmt>
      <c:pivotFmt>
        <c:idx val="6"/>
        <c:spPr>
          <a:solidFill>
            <a:schemeClr val="tx2">
              <a:lumMod val="50000"/>
            </a:schemeClr>
          </a:solidFill>
          <a:ln>
            <a:noFill/>
          </a:ln>
          <a:effectLst/>
        </c:spPr>
        <c:dLbl>
          <c:idx val="0"/>
          <c:layout>
            <c:manualLayout>
              <c:x val="0.22146448504601046"/>
              <c:y val="0.18995445944020145"/>
            </c:manualLayout>
          </c:layout>
          <c:tx>
            <c:rich>
              <a:bodyPr rot="0" spcFirstLastPara="1" vertOverflow="clip" horzOverflow="clip" vert="horz" wrap="square" lIns="36576" tIns="18288" rIns="36576" bIns="18288" anchor="ctr" anchorCtr="0">
                <a:spAutoFit/>
              </a:bodyPr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lang="en-US" sz="1600" b="0" i="0" u="none" strike="noStrike" kern="1200" baseline="0">
                    <a:solidFill>
                      <a:sysClr val="windowText" lastClr="000000"/>
                    </a:solidFill>
                    <a:latin typeface="Calibri (Cuerpo)"/>
                    <a:ea typeface="+mn-ea"/>
                    <a:cs typeface="+mn-cs"/>
                  </a:defRPr>
                </a:pPr>
                <a:r>
                  <a:rPr lang="en-US" sz="1600" b="0" i="0" u="none" strike="noStrike" kern="1200" baseline="0">
                    <a:solidFill>
                      <a:sysClr val="windowText" lastClr="000000"/>
                    </a:solidFill>
                    <a:latin typeface="Calibri (Cuerpo)"/>
                  </a:rPr>
                  <a:t>% productos dentro de especificación</a:t>
                </a: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lang="en-US" sz="1600">
                    <a:solidFill>
                      <a:sysClr val="windowText" lastClr="000000"/>
                    </a:solidFill>
                    <a:latin typeface="Calibri (Cuerpo)"/>
                  </a:defRPr>
                </a:pPr>
                <a:fld id="{25E8655F-70D9-4640-A369-5DBCCC65620E}" type="PERCENTAGE">
                  <a:rPr lang="en-US" sz="1600" b="1">
                    <a:latin typeface="Calibri (Cuerpo)"/>
                  </a:rPr>
                  <a:pPr marL="0" marR="0" lvl="0" indent="0" algn="ctr" defTabSz="914400" rtl="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 lang="en-US" sz="1600">
                      <a:solidFill>
                        <a:sysClr val="windowText" lastClr="000000"/>
                      </a:solidFill>
                      <a:latin typeface="Calibri (Cuerpo)"/>
                    </a:defRPr>
                  </a:pPr>
                  <a:t>[PORCENTAJE]</a:t>
                </a:fld>
                <a:endParaRPr lang="es-PE"/>
              </a:p>
            </c:rich>
          </c:tx>
          <c:numFmt formatCode="0.00%" sourceLinked="0"/>
          <c:spPr>
            <a:xfrm>
              <a:off x="6233985" y="2814891"/>
              <a:ext cx="1675417" cy="1301072"/>
            </a:xfrm>
            <a:solidFill>
              <a:sysClr val="window" lastClr="FFFFFF"/>
            </a:solidFill>
            <a:ln w="9525" cap="flat" cmpd="sng" algn="ctr">
              <a:solidFill>
                <a:sysClr val="windowText" lastClr="000000">
                  <a:lumMod val="25000"/>
                  <a:lumOff val="75000"/>
                </a:sysClr>
              </a:solidFill>
              <a:prstDash val="solid"/>
              <a:round/>
              <a:headEnd type="none" w="med" len="med"/>
              <a:tailEnd type="none" w="med" len="med"/>
              <a:extLst>
                <a:ext uri="{C807C97D-BFC1-408E-A445-0C87EB9F89A2}">
                  <ask:lineSketchStyleProps xmlns:ask="http://schemas.microsoft.com/office/drawing/2018/sketchyshapes" sd="0">
                    <a:custGeom>
                      <a:avLst/>
                      <a:gdLst/>
                      <a:ahLst/>
                      <a:cxnLst/>
                      <a:rect l="0" t="0" r="0" b="0"/>
                      <a:pathLst/>
                    </a:custGeom>
                    <ask:type/>
                  </ask:lineSketchStyleProps>
                </a:ext>
              </a:extLst>
            </a:ln>
            <a:effectLst/>
          </c:spPr>
          <c:txPr>
            <a:bodyPr rot="0" spcFirstLastPara="1" vertOverflow="clip" horzOverflow="clip" vert="horz" wrap="square" lIns="36576" tIns="18288" rIns="36576" bIns="18288" anchor="ctr" anchorCtr="0">
              <a:spAutoFit/>
            </a:bodyPr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lang="en-US" sz="1600" b="0" i="0" u="none" strike="noStrike" kern="1200" baseline="0">
                  <a:solidFill>
                    <a:sysClr val="windowText" lastClr="000000"/>
                  </a:solidFill>
                  <a:latin typeface="Calibri (Cuerpo)"/>
                  <a:ea typeface="+mn-ea"/>
                  <a:cs typeface="+mn-cs"/>
                </a:defRPr>
              </a:pPr>
              <a:endParaRPr lang="es-PE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>
                    <a:gd name="adj1" fmla="val -110138"/>
                    <a:gd name="adj2" fmla="val -64235"/>
                  </a:avLst>
                </a:prstGeom>
                <a:noFill/>
                <a:ln>
                  <a:noFill/>
                </a:ln>
              </c15:spPr>
              <c15:layout>
                <c:manualLayout>
                  <c:w val="0.2095417717976949"/>
                  <c:h val="0.27593419543699987"/>
                </c:manualLayout>
              </c15:layout>
              <c15:dlblFieldTable/>
              <c15:showDataLabelsRange val="0"/>
            </c:ext>
          </c:extLst>
        </c:dLbl>
      </c:pivotFmt>
    </c:pivotFmts>
    <c:plotArea>
      <c:layout/>
      <c:doughnutChart>
        <c:varyColors val="1"/>
        <c:ser>
          <c:idx val="0"/>
          <c:order val="0"/>
          <c:tx>
            <c:strRef>
              <c:f>'Trim II-2026 (249)'!$S$34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tx2">
                <a:lumMod val="50000"/>
              </a:schemeClr>
            </a:solidFill>
          </c:spPr>
          <c:dPt>
            <c:idx val="0"/>
            <c:bubble3D val="0"/>
            <c:spPr>
              <a:solidFill>
                <a:schemeClr val="tx2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E520-46F3-879D-761B98F34E99}"/>
              </c:ext>
            </c:extLst>
          </c:dPt>
          <c:dPt>
            <c:idx val="1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E520-46F3-879D-761B98F34E99}"/>
              </c:ext>
            </c:extLst>
          </c:dPt>
          <c:dLbls>
            <c:dLbl>
              <c:idx val="0"/>
              <c:layout>
                <c:manualLayout>
                  <c:x val="0.22146448504601046"/>
                  <c:y val="0.18995445944020145"/>
                </c:manualLayout>
              </c:layout>
              <c:tx>
                <c:rich>
                  <a:bodyPr rot="0" spcFirstLastPara="1" vertOverflow="clip" horzOverflow="clip" vert="horz" wrap="square" lIns="36576" tIns="18288" rIns="36576" bIns="18288" anchor="ctr" anchorCtr="0">
                    <a:spAutoFit/>
                  </a:bodyPr>
                  <a:lstStyle/>
                  <a:p>
                    <a:pPr marL="0" marR="0" lvl="0" indent="0" algn="ctr" defTabSz="914400" rtl="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 lang="en-US" sz="1600" b="0" i="0" u="none" strike="noStrike" kern="1200" baseline="0">
                        <a:solidFill>
                          <a:sysClr val="windowText" lastClr="000000"/>
                        </a:solidFill>
                        <a:latin typeface="Calibri (Cuerpo)"/>
                        <a:ea typeface="+mn-ea"/>
                        <a:cs typeface="+mn-cs"/>
                      </a:defRPr>
                    </a:pPr>
                    <a:r>
                      <a:rPr lang="en-US" sz="1600" b="0" i="0" u="none" strike="noStrike" kern="1200" baseline="0">
                        <a:solidFill>
                          <a:sysClr val="windowText" lastClr="000000"/>
                        </a:solidFill>
                        <a:latin typeface="Calibri (Cuerpo)"/>
                      </a:rPr>
                      <a:t>% productos dentro de especificación</a:t>
                    </a:r>
                  </a:p>
                  <a:p>
                    <a:pPr marL="0" marR="0" lvl="0" indent="0" algn="ctr" defTabSz="914400" rtl="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 lang="en-US" sz="1600">
                        <a:solidFill>
                          <a:sysClr val="windowText" lastClr="000000"/>
                        </a:solidFill>
                        <a:latin typeface="Calibri (Cuerpo)"/>
                      </a:defRPr>
                    </a:pPr>
                    <a:fld id="{25E8655F-70D9-4640-A369-5DBCCC65620E}" type="PERCENTAGE">
                      <a:rPr lang="en-US" sz="1600" b="1">
                        <a:latin typeface="Calibri (Cuerpo)"/>
                      </a:rPr>
                      <a:pPr marL="0" marR="0" lvl="0" indent="0" algn="ctr" defTabSz="914400" rtl="0" eaLnBrk="1" fontAlgn="auto" latinLnBrk="0" hangingPunct="1">
                        <a:lnSpc>
                          <a:spcPct val="100000"/>
                        </a:lnSpc>
                        <a:spcBef>
                          <a:spcPts val="0"/>
                        </a:spcBef>
                        <a:spcAft>
                          <a:spcPts val="0"/>
                        </a:spcAft>
                        <a:buClrTx/>
                        <a:buSzTx/>
                        <a:buFontTx/>
                        <a:buNone/>
                        <a:tabLst/>
                        <a:defRPr lang="en-US" sz="1600">
                          <a:solidFill>
                            <a:sysClr val="windowText" lastClr="000000"/>
                          </a:solidFill>
                          <a:latin typeface="Calibri (Cuerpo)"/>
                        </a:defRPr>
                      </a:pPr>
                      <a:t>[PORCENTAJE]</a:t>
                    </a:fld>
                    <a:endParaRPr lang="es-PE"/>
                  </a:p>
                </c:rich>
              </c:tx>
              <c:numFmt formatCode="0.00%" sourceLinked="0"/>
              <c:spPr>
                <a:xfrm>
                  <a:off x="6233985" y="2814891"/>
                  <a:ext cx="1675417" cy="1301072"/>
                </a:xfrm>
                <a:solidFill>
                  <a:sysClr val="window" lastClr="FFFFFF"/>
                </a:solidFill>
                <a:ln w="9525" cap="flat" cmpd="sng" algn="ctr">
                  <a:solidFill>
                    <a:sysClr val="windowText" lastClr="000000">
                      <a:lumMod val="25000"/>
                      <a:lumOff val="75000"/>
                    </a:sysClr>
                  </a:solidFill>
                  <a:prstDash val="solid"/>
                  <a:round/>
                  <a:headEnd type="none" w="med" len="med"/>
                  <a:tailEnd type="none" w="med" len="med"/>
                  <a:extLst>
                    <a:ext uri="{C807C97D-BFC1-408E-A445-0C87EB9F89A2}">
                      <ask:lineSketchStyleProps xmlns:ask="http://schemas.microsoft.com/office/drawing/2018/sketchyshapes" sd="0">
                        <a:custGeom>
                          <a:avLst/>
                          <a:gdLst/>
                          <a:ahLst/>
                          <a:cxnLst/>
                          <a:rect l="0" t="0" r="0" b="0"/>
                          <a:pathLst/>
                        </a:custGeom>
                        <ask:type/>
                      </ask:lineSketchStyleProps>
                    </a:ext>
                  </a:extLst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0">
                  <a:spAutoFit/>
                </a:bodyPr>
                <a:lstStyle/>
                <a:p>
                  <a:pPr marL="0" marR="0" lvl="0" indent="0" algn="ctr" defTabSz="914400" rtl="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 lang="en-US" sz="1600" b="0" i="0" u="none" strike="noStrike" kern="1200" baseline="0">
                      <a:solidFill>
                        <a:sysClr val="windowText" lastClr="000000"/>
                      </a:solidFill>
                      <a:latin typeface="Calibri (Cuerpo)"/>
                      <a:ea typeface="+mn-ea"/>
                      <a:cs typeface="+mn-cs"/>
                    </a:defRPr>
                  </a:pPr>
                  <a:endParaRPr lang="es-PE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>
                        <a:gd name="adj1" fmla="val -110138"/>
                        <a:gd name="adj2" fmla="val -64235"/>
                      </a:avLst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2095417717976949"/>
                      <c:h val="0.27593419543699987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8-E520-46F3-879D-761B98F34E99}"/>
                </c:ext>
              </c:extLst>
            </c:dLbl>
            <c:dLbl>
              <c:idx val="1"/>
              <c:layout>
                <c:manualLayout>
                  <c:x val="-0.18261315830471914"/>
                  <c:y val="0.12997002017686254"/>
                </c:manualLayout>
              </c:layout>
              <c:tx>
                <c:rich>
                  <a:bodyPr/>
                  <a:lstStyle/>
                  <a:p>
                    <a:r>
                      <a:rPr lang="en-US" sz="1600" b="0" i="0" u="none" strike="noStrike" kern="1200" baseline="0">
                        <a:solidFill>
                          <a:sysClr val="windowText" lastClr="000000"/>
                        </a:solidFill>
                        <a:latin typeface="Calibri (Cuerpo)"/>
                      </a:rPr>
                      <a:t>% productos fuera de especificación </a:t>
                    </a:r>
                    <a:fld id="{845AE4EB-1753-41B8-B463-3167103BF84B}" type="PERCENTAGE">
                      <a:rPr lang="en-US" b="1">
                        <a:latin typeface="Calibri (Cuerpo)"/>
                      </a:rPr>
                      <a:pPr/>
                      <a:t>[PORCENTAJE]</a:t>
                    </a:fld>
                    <a:endParaRPr lang="en-US" sz="1600" b="0" i="0" u="none" strike="noStrike" kern="1200" baseline="0">
                      <a:solidFill>
                        <a:sysClr val="windowText" lastClr="000000"/>
                      </a:solidFill>
                      <a:latin typeface="Calibri (Cuerpo)"/>
                    </a:endParaRP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0868846322065951"/>
                      <c:h val="0.19974469212779181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E520-46F3-879D-761B98F34E99}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0">
                <a:spAutoFit/>
              </a:bodyPr>
              <a:lstStyle/>
              <a:p>
                <a:pPr algn="ctr">
                  <a:defRPr lang="en-US" sz="1600" b="0" i="0" u="none" strike="noStrike" kern="1200" baseline="0">
                    <a:solidFill>
                      <a:schemeClr val="tx1"/>
                    </a:solidFill>
                    <a:latin typeface="Calibri (Cuerpo)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'Trim II-2026 (249)'!$R$35:$R$36</c:f>
              <c:strCache>
                <c:ptCount val="2"/>
                <c:pt idx="0">
                  <c:v>Suma de Total de productos dentro de especificación</c:v>
                </c:pt>
                <c:pt idx="1">
                  <c:v>Suma de Total de productos fuera de especificación</c:v>
                </c:pt>
              </c:strCache>
            </c:strRef>
          </c:cat>
          <c:val>
            <c:numRef>
              <c:f>'Trim II-2026 (249)'!$S$35:$S$36</c:f>
              <c:numCache>
                <c:formatCode>General</c:formatCode>
                <c:ptCount val="2"/>
                <c:pt idx="0">
                  <c:v>805</c:v>
                </c:pt>
                <c:pt idx="1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520-46F3-879D-761B98F34E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70"/>
        <c:holeSize val="50"/>
      </c:doughnutChart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418738</xdr:colOff>
      <xdr:row>6</xdr:row>
      <xdr:rowOff>11785</xdr:rowOff>
    </xdr:from>
    <xdr:to>
      <xdr:col>4</xdr:col>
      <xdr:colOff>4057106</xdr:colOff>
      <xdr:row>22</xdr:row>
      <xdr:rowOff>37220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3EB9D17-AD93-8889-DF33-6DAB39EA48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37541</xdr:colOff>
      <xdr:row>5</xdr:row>
      <xdr:rowOff>144245</xdr:rowOff>
    </xdr:from>
    <xdr:to>
      <xdr:col>10</xdr:col>
      <xdr:colOff>112760</xdr:colOff>
      <xdr:row>22</xdr:row>
      <xdr:rowOff>45612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7258503-D2A6-B5AF-75A5-A67097B30C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UARIO" refreshedDate="46252.707851157407" createdVersion="8" refreshedVersion="7" minRefreshableVersion="3" recordCount="249" xr:uid="{07AC8144-3833-42E2-9F29-F6C136E8B0C2}">
  <cacheSource type="worksheet">
    <worksheetSource name="Tabla1"/>
  </cacheSource>
  <cacheFields count="14">
    <cacheField name="Item" numFmtId="0">
      <sharedItems containsSemiMixedTypes="0" containsString="0" containsNumber="1" containsInteger="1" minValue="1" maxValue="249"/>
    </cacheField>
    <cacheField name="Fecha de_x000a_Fiscalizacion" numFmtId="164">
      <sharedItems containsDate="1" containsMixedTypes="1" minDate="2026-04-01T00:00:00" maxDate="2026-07-01T00:00:00"/>
    </cacheField>
    <cacheField name="Razon Social" numFmtId="0">
      <sharedItems/>
    </cacheField>
    <cacheField name="RHO" numFmtId="0">
      <sharedItems/>
    </cacheField>
    <cacheField name="Dirección" numFmtId="0">
      <sharedItems containsBlank="1"/>
    </cacheField>
    <cacheField name="Departamento" numFmtId="0">
      <sharedItems/>
    </cacheField>
    <cacheField name="Provincia" numFmtId="0">
      <sharedItems/>
    </cacheField>
    <cacheField name="Distrito" numFmtId="0">
      <sharedItems/>
    </cacheField>
    <cacheField name="Tipo de Establecimiento" numFmtId="0">
      <sharedItems/>
    </cacheField>
    <cacheField name="Expediente" numFmtId="1">
      <sharedItems containsSemiMixedTypes="0" containsString="0" containsNumber="1" containsInteger="1" minValue="202300288818" maxValue="202600136963"/>
    </cacheField>
    <cacheField name="Total de productos fiscalizados " numFmtId="0">
      <sharedItems containsSemiMixedTypes="0" containsString="0" containsNumber="1" containsInteger="1" minValue="1" maxValue="10"/>
    </cacheField>
    <cacheField name="Total de productos dentro de especificación" numFmtId="0">
      <sharedItems containsSemiMixedTypes="0" containsString="0" containsNumber="1" containsInteger="1" minValue="0" maxValue="10"/>
    </cacheField>
    <cacheField name="Total de productos fuera de especificación" numFmtId="1">
      <sharedItems containsSemiMixedTypes="0" containsString="0" containsNumber="1" containsInteger="1" minValue="0" maxValue="3"/>
    </cacheField>
    <cacheField name="APROBADO" numFmtId="0">
      <sharedItems containsBlank="1" count="4">
        <s v="SI"/>
        <s v="NO"/>
        <m u="1"/>
        <s v="SÍ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9">
  <r>
    <n v="249"/>
    <d v="2026-04-01T00:00:00"/>
    <s v="COMPAÑIA OPERADORA DE LA SELVA S.A."/>
    <s v="138357-050-291122"/>
    <s v="AV. COLONIZACIÓN/ESQUINA CON CALLE 14 DE NOVIEMBRE MZ. 16 LOTE 1C"/>
    <s v="UCAYALI"/>
    <s v="CORONEL PORTILLO"/>
    <s v="CALLERÍA"/>
    <s v="ESTACIÓN DE SERVICIOS / GRIFOS"/>
    <n v="202600068438"/>
    <n v="2"/>
    <n v="2"/>
    <n v="0"/>
    <x v="0"/>
  </r>
  <r>
    <n v="235"/>
    <d v="2026-04-07T00:00:00"/>
    <s v="PETRO SAN MARTIN S.A.C"/>
    <s v="18826-050-120522"/>
    <s v="LOTE 2-3 DE LA MANZANA V, URBANIZACIÓN PRO-SÉTIMO SECTOR - PARCELA A"/>
    <s v="LIMA"/>
    <s v="LIMA"/>
    <s v="SAN MARTIN DE PORRES"/>
    <s v="ESTACIÓN DE SERVICIOS / GRIFOS"/>
    <n v="202600064862"/>
    <n v="6"/>
    <n v="6"/>
    <n v="0"/>
    <x v="0"/>
  </r>
  <r>
    <n v="236"/>
    <d v="2026-04-07T00:00:00"/>
    <s v="GRIFO JUAN PABLO II E.I.R.L."/>
    <s v="7166-050-310319"/>
    <s v="AV. LA MARINA N° 3805"/>
    <s v="LIMA"/>
    <s v="CALLAO"/>
    <s v="LA PERLA"/>
    <s v="ESTACIÓN DE SERVICIOS / GRIFOS"/>
    <n v="202600073694"/>
    <n v="5"/>
    <n v="5"/>
    <n v="0"/>
    <x v="0"/>
  </r>
  <r>
    <n v="10"/>
    <d v="2026-04-07T00:00:00"/>
    <s v="ANDRES COCCINO PIZARINO CCORAHUA"/>
    <s v="101659-050-301220"/>
    <s v="AV. ANCCARA S/N. MZ H LT 7 Y 8 - BARRIO BELLAVISTA"/>
    <s v="HUANCAVELICA"/>
    <s v="ANGARAES"/>
    <s v="LIRCAY"/>
    <s v="ESTACIÓN DE SERVICIOS / GRIFOS"/>
    <n v="202600074477"/>
    <n v="3"/>
    <n v="3"/>
    <n v="0"/>
    <x v="0"/>
  </r>
  <r>
    <n v="11"/>
    <d v="2026-04-07T00:00:00"/>
    <s v="ESTACIÓN DE SERVICIOS GOLIERNO S.A.C."/>
    <s v="16785-056-280623"/>
    <s v="JR. 28 DE JUNIO N° 113-141 (ANTES 112), BARRIO BELLAVISTA"/>
    <s v="HUANCAVELICA"/>
    <s v="ANGARAES"/>
    <s v="LIRCAY"/>
    <s v="ESTACIÓN DE SERVICIO CON GASOCENTRO DE GLP"/>
    <n v="202600074481"/>
    <n v="3"/>
    <n v="3"/>
    <n v="0"/>
    <x v="0"/>
  </r>
  <r>
    <n v="12"/>
    <d v="2026-04-07T00:00:00"/>
    <s v="J&amp;S ZORRILLA MONQUE HERMANOS S.R.L."/>
    <s v="82173-056-300625"/>
    <s v="JR. OLÍMPICO N° 310 - BELLAVISTA"/>
    <s v="HUANCAVELICA"/>
    <s v="ANGARAES"/>
    <s v="LIRCAY"/>
    <s v="ESTACIÓN DE SERVICIO CON GASOCENTRO DE GLP"/>
    <n v="202600074483"/>
    <n v="3"/>
    <n v="3"/>
    <n v="0"/>
    <x v="0"/>
  </r>
  <r>
    <n v="9"/>
    <d v="2026-04-09T00:00:00"/>
    <s v="NEGOCIACIONES PETROMAX S.A.C"/>
    <s v="145103-050-120523"/>
    <s v="CARRETERA CENTRAL HNCA-LIRCAY KM 66.5, BARRIO MANZANARES"/>
    <s v="HUANCAVELICA"/>
    <s v="ANGARAES"/>
    <s v="LIRCAY"/>
    <s v="ESTACIÓN DE SERVICIOS / GRIFOS"/>
    <n v="202600074396"/>
    <n v="2"/>
    <n v="2"/>
    <n v="0"/>
    <x v="0"/>
  </r>
  <r>
    <n v="216"/>
    <d v="2026-04-15T00:00:00"/>
    <s v="OPERADORES DE ESTACIONES S.A.C."/>
    <s v="9021-107-030419"/>
    <s v="AV. CIRCUNVALACION Nº 1386"/>
    <s v="LIMA"/>
    <s v="LIMA"/>
    <s v="LA VICTORIA"/>
    <s v="ESTACIÓN DE SERVICIOS CON GASOCENTRO DE GLP Y ESTABLECIMIENTO DE VENTA DE GNV"/>
    <n v="202600080371"/>
    <n v="4"/>
    <n v="4"/>
    <n v="0"/>
    <x v="0"/>
  </r>
  <r>
    <n v="217"/>
    <d v="2026-04-15T00:00:00"/>
    <s v="INVERSIONES OCTANO S.A."/>
    <s v="0007-EGNV-15-2010"/>
    <s v="JR. LUNA PIZARRO N° 696"/>
    <s v="LIMA"/>
    <s v="LIMA"/>
    <s v="LA VICTORIA"/>
    <s v="ESTACIÓN DE SERVICIOS CON ESTABLECIMIENTO DE VENTA DE GNV"/>
    <n v="202600080354"/>
    <n v="4"/>
    <n v="4"/>
    <n v="0"/>
    <x v="0"/>
  </r>
  <r>
    <n v="218"/>
    <d v="2026-04-15T00:00:00"/>
    <s v="COESTI S.A."/>
    <s v="9113-107-021018"/>
    <s v="AV. JAVIER PRADO OESTE N° 1895 ESQUINA CALLE LOS CASTAÑOS"/>
    <s v="LIMA"/>
    <s v="LIMA"/>
    <s v="SAN ISIDRO"/>
    <s v="ESTACIÓN DE SERVICIOS CON GASOCENTRO DE GLP Y ESTABLECIMIENTO DE VENTA DE GNV"/>
    <n v="202600080375"/>
    <n v="4"/>
    <n v="4"/>
    <n v="0"/>
    <x v="0"/>
  </r>
  <r>
    <n v="219"/>
    <d v="2026-04-15T00:00:00"/>
    <s v="GLOBAL FUEL S.A."/>
    <s v="18820-050-121024"/>
    <s v="AV. COMANDANTE ESPINAR Nº 585 ESQUINA CON LA AV. ANGAMOS"/>
    <s v="LIMA"/>
    <s v="LIMA"/>
    <s v="MIRAFLORES"/>
    <s v="ESTACIÓN DE SERVICIOS / GRIFOS"/>
    <n v="202600080337"/>
    <n v="5"/>
    <n v="5"/>
    <n v="0"/>
    <x v="0"/>
  </r>
  <r>
    <n v="220"/>
    <d v="2026-04-16T00:00:00"/>
    <s v="GASOCENTRO CHASQUI S.A.C."/>
    <s v="165829-056-110925"/>
    <s v="AV. VÍCTOR MALÁSQUEZ MZ. B, LT. 14-15 COMUNIDAD CAMPESINA SANTA ROSA DE MANCHAY"/>
    <s v="LIMA"/>
    <s v="LIMA"/>
    <s v="PACAHACAMAC"/>
    <s v="ESTACIÓN DE SERVICIO CON GASOCENTRO DE GLP"/>
    <n v="202600080346"/>
    <n v="4"/>
    <n v="4"/>
    <n v="0"/>
    <x v="0"/>
  </r>
  <r>
    <n v="221"/>
    <d v="2026-04-16T00:00:00"/>
    <s v="COESTI S.A."/>
    <s v="97328-107-141124"/>
    <s v="AV. LOS FRUTALES N° 994, ACUMULACIÓN DE LOS LOTES 1 Y 2, MANZANA A, URBANIZACIÓN CAMINO REAL"/>
    <s v="LIMA"/>
    <s v="LIMA"/>
    <s v="LA MOLINA"/>
    <s v="ESTACIÓN DE SERVICIOS CON GASOCENTRO DE GLP Y ESTABLECIMIENTO DE VENTA DE GNV"/>
    <n v="202600080380"/>
    <n v="3"/>
    <n v="3"/>
    <n v="0"/>
    <x v="0"/>
  </r>
  <r>
    <n v="222"/>
    <d v="2026-04-16T00:00:00"/>
    <s v="INVERSIONES Y COMERCIALIZACION MAKA S.A.C."/>
    <s v="8132-050-081123"/>
    <s v="AV. JAVIER PRADO ESTE N° 4885, URB. CAMACHO"/>
    <s v="LIMA"/>
    <s v="LIMA"/>
    <s v="LA MOLINA"/>
    <s v="ESTACIÓN DE SERVICIOS / GRIFOS"/>
    <n v="202600080366"/>
    <n v="4"/>
    <n v="4"/>
    <n v="0"/>
    <x v="0"/>
  </r>
  <r>
    <n v="223"/>
    <d v="2026-04-16T00:00:00"/>
    <s v="ESTACION DE SERVICIO DON JULIAN E.R.I.L."/>
    <s v="0037-EESS-15-2004"/>
    <s v="AV SANTA ROSA N° 333"/>
    <s v="LIMA"/>
    <s v="LIMA"/>
    <s v="ATE"/>
    <s v="ESTACIÓN DE SERVICIOS / GRIFOS"/>
    <n v="202600080354"/>
    <n v="2"/>
    <n v="2"/>
    <n v="0"/>
    <x v="0"/>
  </r>
  <r>
    <n v="201"/>
    <d v="2026-04-17T00:00:00"/>
    <s v="REPSOL COMERCIAL S.A.C"/>
    <s v="18555-050-200622"/>
    <s v="AV. SEPARADORA INDUSTRIAL N° 3085, URB. MAYORAZGO CHICO, MZ. N, LOTES 7, 8, 9, 10, 11, 12, 13, 14, 15, 16 Y 17"/>
    <s v="LIMA"/>
    <s v="LIMA"/>
    <s v="ATE"/>
    <s v="ESTACIÓN DE SERVICIOS / GRIFOS"/>
    <n v="202600080335"/>
    <n v="4"/>
    <n v="4"/>
    <n v="0"/>
    <x v="0"/>
  </r>
  <r>
    <n v="202"/>
    <d v="2026-04-17T00:00:00"/>
    <s v="ESTACION DE SERVICIOS EL GODO S.A.C."/>
    <s v="142077-056-100424"/>
    <s v="INTERSECCION DE LA AV. LOS HALCONES Y LA CALLE SAN LUIS DE NIEVERIA LOTE 3B"/>
    <s v="LIMA"/>
    <s v="LIMA"/>
    <s v="LURIGANCHO"/>
    <s v="ESTACIÓN DE SERVICIO CON GASOCENTRO DE GLP"/>
    <n v="202600080330"/>
    <n v="3"/>
    <n v="3"/>
    <n v="0"/>
    <x v="0"/>
  </r>
  <r>
    <n v="203"/>
    <d v="2026-04-17T00:00:00"/>
    <s v="L. DACRUZ SERVIS A &amp; D S.R.L."/>
    <s v="19943-050-210416"/>
    <s v="AV. METROPOLITANA MZ. J LOTE 42 B URB. TILDA"/>
    <s v="LIMA"/>
    <s v="LIMA"/>
    <s v="ATE"/>
    <s v="ESTACIÓN DE SERVICIOS / GRIFOS"/>
    <n v="202600080348"/>
    <n v="3"/>
    <n v="3"/>
    <n v="0"/>
    <x v="0"/>
  </r>
  <r>
    <n v="200"/>
    <d v="2026-04-18T00:00:00"/>
    <s v="COESTI S.A."/>
    <s v="9462-106-250925"/>
    <s v="AV. NICOLAS AYLLON N°2162"/>
    <s v="LIMA"/>
    <s v="LIMA"/>
    <s v="ATE"/>
    <s v="ESTACIÓN DE SERVICIOS CON ESTABLECIMIENTO DE VENTA DE GNV"/>
    <n v="202600080378"/>
    <n v="6"/>
    <n v="6"/>
    <n v="0"/>
    <x v="0"/>
  </r>
  <r>
    <n v="204"/>
    <d v="2026-04-18T00:00:00"/>
    <s v="INVERSIONES SOL DE HUAYCAN S.A."/>
    <s v="34968-056-220616"/>
    <s v="CARRETERA CENTRAL KM. 52-600, SANTA CRUZ DE COCACHACRA"/>
    <s v="LIMA"/>
    <s v="HUAROCHIRI"/>
    <s v="SANTA CRUZ DE COCACHACRA"/>
    <s v="ESTACIÓN DE SERVICIO CON GASOCENTRO DE GLP"/>
    <n v="202600080353"/>
    <n v="3"/>
    <n v="3"/>
    <n v="0"/>
    <x v="0"/>
  </r>
  <r>
    <n v="205"/>
    <d v="2026-04-18T00:00:00"/>
    <s v="COESTI S.A."/>
    <s v="18656-050-150119"/>
    <s v="AV. NICOLAS DE PIEROLA SUR Nº 3021 (ALTURA DEL KM. 47.7 DE LA CARRETERA CENTRAL - CORCONA)"/>
    <s v="LIMA"/>
    <s v="HUAROCHIRI"/>
    <s v="SANTA CRUZ DE COCACHACRA"/>
    <s v="ESTACIÓN DE SERVICIOS / GRIFOS"/>
    <n v="202600080336"/>
    <n v="3"/>
    <n v="3"/>
    <n v="0"/>
    <x v="0"/>
  </r>
  <r>
    <n v="206"/>
    <d v="2026-04-18T00:00:00"/>
    <s v="ESTACION DE SERVICIOS CHACLACAYO S.A.C."/>
    <s v="19946-056-260823"/>
    <s v="CARRETERA CENTRAL N° 1670 KM. 21.75, SECTOR PAMPA DE MORON"/>
    <s v="LIMA"/>
    <s v="LIMA"/>
    <s v="CHCLACAYO"/>
    <s v="ESTACIÓN DE SERVICIO CON GASOCENTRO DE GLP"/>
    <n v="202600080349"/>
    <n v="4"/>
    <n v="4"/>
    <n v="0"/>
    <x v="0"/>
  </r>
  <r>
    <n v="224"/>
    <d v="2026-04-20T00:00:00"/>
    <s v="GANAGAS S.A.C."/>
    <s v="89579-107-220722"/>
    <s v="AV. LOS PROCERES N° 655 MZ. 2866 LOTE 01, URBANIZACION MONTE SAN LORENZO"/>
    <s v="LIMA"/>
    <s v="LIMA"/>
    <s v="SANTIAGO DE SURCO"/>
    <s v="ESTACIÓN DE SERVICIOS CON GASOCENTRO DE GLP Y ESTABLECIMIENTO DE VENTA DE GNV"/>
    <n v="202600080369"/>
    <n v="3"/>
    <n v="3"/>
    <n v="0"/>
    <x v="0"/>
  </r>
  <r>
    <n v="225"/>
    <d v="2026-04-20T00:00:00"/>
    <s v="REPSOL COMERCIAL S.A.C."/>
    <s v="7026-056-191223"/>
    <s v="AV. LOS HEROES N° 1366 -1372, URB. JARDIN"/>
    <s v="LIMA"/>
    <s v="LIMA"/>
    <s v="SAN JUAN DE MIRAFLORES"/>
    <s v="ESTACIÓN DE SERVICIO CON GASOCENTRO DE GLP"/>
    <n v="202600080361"/>
    <n v="3"/>
    <n v="3"/>
    <n v="0"/>
    <x v="0"/>
  </r>
  <r>
    <n v="226"/>
    <d v="2026-04-20T00:00:00"/>
    <s v="GRUPO REVILLA S.A.C."/>
    <s v="9049-056-251119"/>
    <s v="AV. REVOLUCIÓN ESQ AV. TALARA SECTOR 3 GRUPO 12 MZ. N LOTES 2, 3, 4 Y 5"/>
    <s v="LIMA"/>
    <s v="LIMA"/>
    <s v="VILLA EL SALVADOR"/>
    <s v="ESTACIÓN DE SERVICIO CON GASOCENTRO DE GLP"/>
    <n v="202600080374"/>
    <n v="3"/>
    <n v="3"/>
    <n v="0"/>
    <x v="0"/>
  </r>
  <r>
    <n v="227"/>
    <d v="2026-04-20T00:00:00"/>
    <s v="ESTACION DE SERVICIOS VAMA S.A.C."/>
    <s v="8820-050-161123"/>
    <s v="AV. DE LOS HEROES N° 1187 - 1189"/>
    <s v="LIMA"/>
    <s v="LIMA"/>
    <s v="SAN JUAN DE MIRAFLORES"/>
    <s v="ESTACIÓN DE SERVICIOS / GRIFOS"/>
    <n v="202600080368"/>
    <n v="3"/>
    <n v="3"/>
    <n v="0"/>
    <x v="0"/>
  </r>
  <r>
    <n v="214"/>
    <d v="2026-04-21T00:00:00"/>
    <s v="GRIFO LATINO E.I.R.L."/>
    <s v="18419-050-031224"/>
    <s v="JR. JIMENEZ PIMENTEL N° 1261"/>
    <s v="SAN MARTÍN"/>
    <s v="SAN MARTIN"/>
    <s v="TARAPOTO"/>
    <s v="ESTACIÓN DE SERVICIOS / GRIFOS"/>
    <n v="202600085785"/>
    <n v="4"/>
    <n v="4"/>
    <n v="0"/>
    <x v="0"/>
  </r>
  <r>
    <n v="198"/>
    <d v="2026-04-22T00:00:00"/>
    <s v="EMPRESA DE TRANSPORTES CONTINENTE E.I.R.L"/>
    <s v="64220-056-130423"/>
    <s v="PREDIO RUSTICO PARCELA 14, PREDIO VISTA FLORIDA, CARRETERA ICA - PARCONA"/>
    <s v="ICA"/>
    <s v="ICA"/>
    <s v="PARCONA"/>
    <s v="ESTACIÓN DE SERVICIO CON GASOCENTRO DE GLP"/>
    <n v="202600087187"/>
    <n v="6"/>
    <n v="6"/>
    <n v="0"/>
    <x v="0"/>
  </r>
  <r>
    <n v="212"/>
    <d v="2026-04-22T00:00:00"/>
    <s v="BRISEIDA CANO VILCA"/>
    <s v="18617-050-041120"/>
    <s v="CALLE ILO NRO. 1005"/>
    <s v="MOQUEGUA"/>
    <s v="MARISCAL NIETO"/>
    <s v="MOQUEGUA"/>
    <s v="ESTACIÓN DE SERVICIOS / GRIFOS"/>
    <n v="202400169467"/>
    <n v="4"/>
    <n v="4"/>
    <n v="0"/>
    <x v="0"/>
  </r>
  <r>
    <n v="207"/>
    <d v="2026-04-23T00:00:00"/>
    <s v="GOL INVERSIONES S.A.C."/>
    <s v="170025-056-020924"/>
    <s v="RUR VALLE DE ICA PARCELA 199 LOTE 02 - SECTOR MACACONA"/>
    <s v="ICA"/>
    <s v="ICA"/>
    <s v="SUBTANJALLA"/>
    <s v="ESTACIÓN DE SERVICIO CON GASOCENTRO DE GLP"/>
    <n v="202600078869"/>
    <n v="4"/>
    <n v="4"/>
    <n v="0"/>
    <x v="0"/>
  </r>
  <r>
    <n v="208"/>
    <d v="2026-04-23T00:00:00"/>
    <s v="MULTISERVICIOS LA FLORIDA S.A.C"/>
    <s v="14516-056-241025"/>
    <s v="PROLONGACION GRAU S/N CUADRA 09"/>
    <s v="ICA"/>
    <s v="ICA"/>
    <s v="PARCONA"/>
    <s v="ESTACIÓN DE SERVICIO CON GASOCENTRO DE GLP"/>
    <n v="202600078929"/>
    <n v="3"/>
    <n v="3"/>
    <n v="0"/>
    <x v="0"/>
  </r>
  <r>
    <n v="209"/>
    <d v="2026-04-23T00:00:00"/>
    <s v="DISTRIBUIDORA DE COMBUSTIBLES EL NEGRO SOCIEDAD ANONIMA CERRADA - DISTRIBUIDORA DE COMBUSTIBLES EL N"/>
    <s v="8957-050-120925"/>
    <s v="CARRETERA PANAMERICANA SUR KM 317 S/N"/>
    <s v="ICA"/>
    <s v="ICA"/>
    <s v="SANTIAGO"/>
    <s v="ESTACIÓN DE SERVICIOS / GRIFOS"/>
    <n v="202600078875"/>
    <n v="4"/>
    <n v="4"/>
    <n v="0"/>
    <x v="0"/>
  </r>
  <r>
    <n v="213"/>
    <d v="2026-04-23T00:00:00"/>
    <s v="SUCESION INDIVISA REGINO DOMINGO TUMBA VALDEZ"/>
    <s v="8010-050-050822"/>
    <s v="PANAMERICANA SUR KM. 1150, FUNDO LOS CHAMOS"/>
    <s v="MOQUEGUA"/>
    <s v="MARISCAL NIETO"/>
    <s v="MOQUEGUA"/>
    <s v="ESTACIÓN DE SERVICIOS / GRIFOS"/>
    <n v="202500168505"/>
    <n v="2"/>
    <n v="2"/>
    <n v="0"/>
    <x v="0"/>
  </r>
  <r>
    <n v="210"/>
    <d v="2026-04-24T00:00:00"/>
    <s v="ESTACION DE SERVICIOS MARCONA S.A.C."/>
    <s v="95611-056-050524"/>
    <s v="LOTE N° 10, ZONA INDUSTRIAL, AV. INDUSTRIAL ESQUINA CON CALLE S/N"/>
    <s v="ICA"/>
    <s v="NAZCA"/>
    <s v="MARCONA"/>
    <s v="ESTACIÓN DE SERVICIO CON GASOCENTRO DE GLP"/>
    <n v="202600078944"/>
    <n v="4"/>
    <n v="4"/>
    <n v="0"/>
    <x v="0"/>
  </r>
  <r>
    <n v="211"/>
    <d v="2026-04-24T00:00:00"/>
    <s v="ESTACION DE SERVICIOS EL OASIS DE ICA SAC"/>
    <s v="39579-056-041018"/>
    <s v="CARRETERA PANAMERICANA SUR KM. 442.8 Y AV. LOS INCAS S/N."/>
    <s v="ICA"/>
    <s v="NAZCA"/>
    <s v="NAZCA"/>
    <s v="ESTACIÓN DE SERVICIO CON GASOCENTRO DE GLP"/>
    <n v="202600078934"/>
    <n v="3"/>
    <n v="3"/>
    <n v="0"/>
    <x v="0"/>
  </r>
  <r>
    <n v="215"/>
    <d v="2026-04-24T00:00:00"/>
    <s v="GRIFOS TERESA DE CALCUTA S.A."/>
    <s v="19964-050-231019"/>
    <s v="CARRETERA CIENEGUILLA (AV. LA MOLINA) KM. 11.5 Y DESVIO A MANCHAY URB. MUSA"/>
    <s v="LIMA "/>
    <s v="LIMA"/>
    <s v="PACHACAMAC"/>
    <s v="ESTACIÓN DE SERVICIOS / GRIFOS"/>
    <n v="202600091747"/>
    <n v="3"/>
    <n v="3"/>
    <n v="0"/>
    <x v="0"/>
  </r>
  <r>
    <n v="199"/>
    <d v="2026-04-28T00:00:00"/>
    <s v="SERVICIOS GENERALES MCV SOCIEDAD ANONIMA CERRADA"/>
    <s v="108444-050-170225"/>
    <s v="CARRETERA MARGINAL KM. 43 SECTOR PUENTE PUCHARINI"/>
    <s v="JUNÍN"/>
    <s v="CHANCHAMAYO"/>
    <s v="PERENE"/>
    <s v="ESTACIÓN DE SERVICIOS / GRIFOS"/>
    <n v="202600091441"/>
    <n v="3"/>
    <n v="3"/>
    <n v="0"/>
    <x v="0"/>
  </r>
  <r>
    <n v="99"/>
    <d v="2026-05-05T00:00:00"/>
    <s v="COMPAÑÍA PERUANA DE PETRÓLEO GAS Y GASOLINA S.A.C."/>
    <s v="100259-056-311023"/>
    <s v="AV. GRAN CHIMU MZ. C LOTE 12 INTERSECCION CON AV. MIGUEL GRAU"/>
    <s v="LAMBAYEQUE"/>
    <s v="CHICLAYO"/>
    <s v="LA VICTORIA"/>
    <s v="ESTACIÓN DE SERVICIO CON GASOCENTRO DE GLP"/>
    <n v="202600089544"/>
    <n v="4"/>
    <n v="3"/>
    <n v="1"/>
    <x v="1"/>
  </r>
  <r>
    <n v="89"/>
    <d v="2026-05-06T00:00:00"/>
    <s v="PETROCENTRO ARIAS S.A.C."/>
    <s v="127846-056-160425"/>
    <s v="CARRETERA SAN IGNACIO  JAEN KM 6 (PARCELA RUSTICA LA TUNA SECTOR PORTACHUELO)"/>
    <s v="CAJAMARCA"/>
    <s v="SAN IGNACIO"/>
    <s v="SAN IGNACIO"/>
    <s v="ESTACIÓN DE SERVICIO CON GASOCENTRO DE GLP"/>
    <n v="202600098655"/>
    <n v="4"/>
    <n v="4"/>
    <n v="0"/>
    <x v="0"/>
  </r>
  <r>
    <n v="104"/>
    <d v="2026-05-06T00:00:00"/>
    <s v="SANTA MARÍA INVERSIONES GENERALES S.A.C."/>
    <s v="98127-056-150923"/>
    <s v="CARRETERA CENTRAL KM. 43.8, SECTOR LA ESPERANZA, BARRIO MIRAFLORES"/>
    <s v="PASCO"/>
    <s v="OXAPAMPA"/>
    <s v="OXAPAMPA"/>
    <s v="ESTACIÓN DE SERVICIO CON GASOCENTRO DE GLP"/>
    <n v="202600095865"/>
    <n v="4"/>
    <n v="4"/>
    <n v="0"/>
    <x v="0"/>
  </r>
  <r>
    <n v="105"/>
    <d v="2026-05-06T00:00:00"/>
    <s v="ESTACIÓN DE SERVICIOS VICTORIA L&amp;K HNAS S.A.C."/>
    <s v="121758-050-200224"/>
    <s v="JR. LAS ACACIAS S/N MZ.I-Q LT. 06-08 URB. HUANCABAMBA"/>
    <s v="PASCO"/>
    <s v="OXAPAMPA"/>
    <s v="HUANCABAMBA"/>
    <s v="ESTACIÓN DE SERVICIOS / GRIFOS"/>
    <n v="202600091841"/>
    <n v="4"/>
    <n v="4"/>
    <n v="0"/>
    <x v="0"/>
  </r>
  <r>
    <n v="22"/>
    <d v="2026-05-07T00:00:00"/>
    <s v="ESTACION DE SERVICIOS NEYKAR E.I.R.L."/>
    <s v="103866-056-190526"/>
    <s v="CARRETERA PICHARI-NATIVIDAD KM. 1.65 - PICHARI ALTO"/>
    <s v="CUSCO"/>
    <s v="LA CONVENCIÓN"/>
    <s v="PICHARI"/>
    <s v="ESTACIÓN DE SERVICIO CON GASOCENTRO DE GLP"/>
    <n v="202600101290"/>
    <n v="6"/>
    <n v="6"/>
    <n v="0"/>
    <x v="0"/>
  </r>
  <r>
    <n v="23"/>
    <d v="2026-05-07T00:00:00"/>
    <s v="EMPRESA PERUANA DE HIDROCARBUROS APOLO S.A.C. - EMPEHI APOLO S.A.C."/>
    <s v="157064-050-040826"/>
    <s v="PREDIO PAMPA HERMOSA CODIGO 217696 SECTOR OMAYA BAJA"/>
    <s v="CUSCO"/>
    <s v="LA CONVENCIÓN"/>
    <s v="PICHARI"/>
    <s v="ESTACIÓN DE SERVICIOS / GRIFOS"/>
    <n v="202600101289"/>
    <n v="5"/>
    <n v="5"/>
    <n v="0"/>
    <x v="0"/>
  </r>
  <r>
    <n v="61"/>
    <d v="2026-05-07T00:00:00"/>
    <s v="WALTER ALFREDO GUTIÉRREZ ÁLVAREZ"/>
    <s v="86367-050-240517"/>
    <s v="ESQUINA DE LA QUEBRADA CAMAL HUAYCO Y AV. NESTOR CASTILLA"/>
    <s v="AYACUCHO"/>
    <s v="PÁUCAR DEL SARA SARA"/>
    <s v="PAUSA"/>
    <s v="ESTACIÓN DE SERVICIOS / GRIFOS"/>
    <n v="202600082328"/>
    <n v="4"/>
    <n v="4"/>
    <n v="0"/>
    <x v="0"/>
  </r>
  <r>
    <n v="63"/>
    <d v="2026-05-07T00:00:00"/>
    <s v="OGOSI CORDERO YENY EDITH"/>
    <s v="136027-050-170326"/>
    <s v="CARRETERA HACIA POMABAMBA, LOCALIDAD ACCNO CCATA"/>
    <s v="AYACUCHO"/>
    <s v="CANGALLO"/>
    <s v="MARÍA PARADO DE BELLIDO"/>
    <s v="ESTACIÓN DE SERVICIOS / GRIFOS"/>
    <n v="202600082331"/>
    <n v="2"/>
    <n v="2"/>
    <n v="0"/>
    <x v="0"/>
  </r>
  <r>
    <n v="84"/>
    <d v="2026-05-07T00:00:00"/>
    <s v="GRIFO CURQ S.R.L."/>
    <s v="99732-050-071025"/>
    <s v="AV. NICOLÁS CÓRDOVA, MZ. O, LOTE 1"/>
    <s v="AYACUCHO"/>
    <s v="HUANTA"/>
    <s v="LLOCHEGUA"/>
    <s v="ESTACIÓN DE SERVICIOS / GRIFOS"/>
    <n v="202600101570"/>
    <n v="5"/>
    <n v="5"/>
    <n v="0"/>
    <x v="0"/>
  </r>
  <r>
    <n v="90"/>
    <d v="2026-05-07T00:00:00"/>
    <s v="ESTACIONES DE SERVICIOS OCAÑA S.A.C."/>
    <s v="94259-050-070224"/>
    <s v="CARRETERA JAÉN - SAN IGNACIO S/N"/>
    <s v="CAJAMARCA"/>
    <s v="SAN IGNACIO"/>
    <s v="SAN IGNACIO"/>
    <s v="ESTACIÓN DE SERVICIOS / GRIFOS"/>
    <n v="202600098634"/>
    <n v="3"/>
    <n v="3"/>
    <n v="0"/>
    <x v="0"/>
  </r>
  <r>
    <n v="91"/>
    <d v="2026-05-07T00:00:00"/>
    <s v="FERNANDO GALINDO COLLANTES"/>
    <s v="141845-050-230225"/>
    <s v="AV. MARIANO MELGAR S/N, ESQUINA CALLE LOS CLAVELES"/>
    <s v="CAJAMARCA"/>
    <s v="SAN IGNACIO"/>
    <s v="SAN IGNACIO"/>
    <s v="ESTACIÓN DE SERVICIOS / GRIFOS"/>
    <n v="202600098644"/>
    <n v="1"/>
    <n v="1"/>
    <n v="0"/>
    <x v="0"/>
  </r>
  <r>
    <n v="92"/>
    <d v="2026-05-07T00:00:00"/>
    <s v="JUSTO PASTOR ARIAS ABARCA"/>
    <s v="93001-050-051223"/>
    <s v="AV. MARIANO MELGAR S/N ESQUINA CON CALLE SAN MARTIN"/>
    <s v="CAJAMARCA"/>
    <s v="SAN IGNACIO"/>
    <s v="SAN IGNACIO"/>
    <s v="ESTACIÓN DE SERVICIOS / GRIFOS"/>
    <n v="202600098620"/>
    <n v="4"/>
    <n v="4"/>
    <n v="0"/>
    <x v="0"/>
  </r>
  <r>
    <n v="93"/>
    <d v="2026-05-07T00:00:00"/>
    <s v="PETROCENTRO ARIAS S.A.C."/>
    <s v="17887-050-160425"/>
    <s v="AV. MARIANO MELGAR N° 250"/>
    <s v="CAJAMARCA"/>
    <s v="SAN IGNACIO"/>
    <s v="SAN IGNACIO"/>
    <s v="ESTACIÓN DE SERVICIOS / GRIFOS"/>
    <n v="202600098629"/>
    <n v="4"/>
    <n v="4"/>
    <n v="0"/>
    <x v="0"/>
  </r>
  <r>
    <n v="98"/>
    <d v="2026-05-07T00:00:00"/>
    <s v="ESTACIÓN DE SERVICIOS KALIN CALIFORNIA S.A.C."/>
    <s v="133786-056-200622"/>
    <s v="MZ. G, LOTE 1, SEGUNDA ETAPA, URB. SAN JOSÉ DE CALIFORNIA"/>
    <s v="LA LIBERTAD"/>
    <s v="TRUJILLO"/>
    <s v="VÍCTOR LARCO HERRERA"/>
    <s v="ESTACIÓN DE SERVICIO CON GASOCENTRO DE GLP"/>
    <n v="202600099242"/>
    <n v="4"/>
    <n v="4"/>
    <n v="0"/>
    <x v="0"/>
  </r>
  <r>
    <n v="21"/>
    <d v="2026-05-08T00:00:00"/>
    <s v="JAVIER PROSPERO QUINTA MANYAVILCA"/>
    <s v="109949-050-111218"/>
    <s v="AV. RAMON CASTILLA S/N CARRETERA SAN MIGUEL  SAN ANTONIO"/>
    <s v="AYACUCHO"/>
    <s v="LA MAR"/>
    <s v="SAN MIGUEL"/>
    <s v="ESTACIÓN DE SERVICIOS / GRIFOS"/>
    <n v="202600102958"/>
    <n v="3"/>
    <n v="3"/>
    <n v="0"/>
    <x v="0"/>
  </r>
  <r>
    <n v="24"/>
    <d v="2026-05-08T00:00:00"/>
    <s v="CARDENAS NAVARRO RUTH"/>
    <s v="126936-050-150326"/>
    <s v="JR. CUSCO S/N"/>
    <s v="CUSCO"/>
    <s v="LA CONVENCIÓN"/>
    <s v="KIMBIRI"/>
    <s v="ESTACIÓN DE SERVICIOS / GRIFOS"/>
    <n v="202600102490"/>
    <n v="2"/>
    <n v="2"/>
    <n v="0"/>
    <x v="0"/>
  </r>
  <r>
    <n v="94"/>
    <d v="2026-05-08T00:00:00"/>
    <s v="ESTACIONES DE SERVICIO OCAÑA S.A.C."/>
    <s v="94447-050-210423"/>
    <s v="CARRETERA SAN IGNACIO - NAMBALLE KM. 1.5 - BARRIO LA CUEVA"/>
    <s v="CAJAMARCA"/>
    <s v="SAN IGNACIO"/>
    <s v="SAN IGNACIO"/>
    <s v="ESTACIÓN DE SERVICIOS / GRIFOS"/>
    <n v="202600098650"/>
    <n v="3"/>
    <n v="3"/>
    <n v="0"/>
    <x v="0"/>
  </r>
  <r>
    <n v="95"/>
    <d v="2026-05-08T00:00:00"/>
    <s v="ESTACIONES DE SERVICIOS OCAÑA S.A.C."/>
    <s v="155863-050-040723"/>
    <s v="INTERSECCION AV. CIRCUNVALACION OESTE Y CALLE AREQUIPA MZ. B LOTE 1 - HAB. URBANA SAN IGNACIO DE LOYOLA"/>
    <s v="CAJAMARCA"/>
    <s v="SAN IGNACIO"/>
    <s v="SAN IGNACIO"/>
    <s v="ESTACIÓN DE SERVICIOS / GRIFOS"/>
    <n v="202600098641"/>
    <n v="3"/>
    <n v="3"/>
    <n v="0"/>
    <x v="0"/>
  </r>
  <r>
    <n v="96"/>
    <d v="2026-05-08T00:00:00"/>
    <s v="ESTACION DE SERVICIOS SOLANO E.I.R.L."/>
    <s v="178176-050-270125"/>
    <s v="CARRETERA SAN IGNACIO  NAMBALLE, C.P. MARIZAGUA S/N"/>
    <s v="CAJAMARCA"/>
    <s v="SAN IGNACIO"/>
    <s v="SAN IGNACIO"/>
    <s v="ESTACIÓN DE SERVICIOS / GRIFOS"/>
    <n v="202600098623"/>
    <n v="3"/>
    <n v="3"/>
    <n v="0"/>
    <x v="0"/>
  </r>
  <r>
    <n v="62"/>
    <d v="2026-05-10T00:00:00"/>
    <s v="GRIFO GERSAB S.R.L."/>
    <s v="115218-050-270521"/>
    <s v="CENTRO POBLADO CANGALLO, MZ. E, LOTE 11"/>
    <s v="AYACUCHO"/>
    <s v="CANGALLO"/>
    <s v="CANGALLO"/>
    <s v="ESTACIÓN DE SERVICIOS / GRIFOS"/>
    <n v="202600082336"/>
    <n v="3"/>
    <n v="3"/>
    <n v="0"/>
    <x v="0"/>
  </r>
  <r>
    <n v="64"/>
    <d v="2026-05-10T00:00:00"/>
    <s v="INVERSIONES USHNU E.I.R.L."/>
    <s v="100129-056-150923"/>
    <s v="CARRETERA AYACUCHO VILCASHUAMAN-CANGALLO KM 53"/>
    <s v="AYACUCHO"/>
    <s v="CANGALLO"/>
    <s v="LOS MOROCHUCOS"/>
    <s v="ESTACIÓN DE SERVICIO CON GASOCENTRO DE GLP"/>
    <n v="202600082337"/>
    <n v="3"/>
    <n v="3"/>
    <n v="0"/>
    <x v="0"/>
  </r>
  <r>
    <n v="65"/>
    <d v="2026-05-10T00:00:00"/>
    <s v="INVERSIONES VARGAS PÉREZ S.A.C."/>
    <s v="173042-050-220726"/>
    <s v="BARRIO PAMPACHACRA, SECTOR SANTA BARBARA, REFERENCIA: CARRETERA CONDORCCOCHA - VILCAS HUAMAN (KM. 35+340)"/>
    <s v="AYACUCHO"/>
    <s v="VILCASHUAMÁN"/>
    <s v="VISCHONGO"/>
    <s v="ESTACIÓN DE SERVICIOS / GRIFOS"/>
    <n v="202600082340"/>
    <n v="3"/>
    <n v="3"/>
    <n v="0"/>
    <x v="0"/>
  </r>
  <r>
    <n v="66"/>
    <d v="2026-05-11T00:00:00"/>
    <s v="SERVICENTRO SAN PEDRO E.I.R.L."/>
    <s v="42469-050-230323"/>
    <s v="AV. LOS INCAS Y JR. PROLONGACIÓN PACHACÚTEC"/>
    <s v="APURÍMAC"/>
    <s v="CHINCHEROS"/>
    <s v="ANCO HUALLO"/>
    <s v="ESTACIÓN DE SERVICIOS / GRIFOS"/>
    <n v="202600083137"/>
    <n v="3"/>
    <n v="3"/>
    <n v="0"/>
    <x v="0"/>
  </r>
  <r>
    <n v="25"/>
    <d v="2026-05-12T00:00:00"/>
    <s v="NELLY ANTEZANA BARREDA"/>
    <s v="85448-050-061125"/>
    <s v="VIA SAMBARAY CARRETERA QUILLABAMBA ECHARATI SECTOR PITOBAMBA SAMBARAY"/>
    <s v="CUSCO"/>
    <s v="LA CONVENCIÓN"/>
    <s v="SANTA ANA"/>
    <s v="ESTACIÓN DE SERVICIOS / GRIFOS"/>
    <n v="202600104771"/>
    <n v="2"/>
    <n v="2"/>
    <n v="0"/>
    <x v="0"/>
  </r>
  <r>
    <n v="26"/>
    <d v="2026-05-12T00:00:00"/>
    <s v="INVERSIONES KLEITHON BARRIENTOS E.I.R.L."/>
    <s v="84109-050-150326"/>
    <s v="PROLONG. EDGAR DE LA TORRE S/N SECTOR JARAMILLUYOC"/>
    <s v="CUSCO"/>
    <s v="LA CONVENCIÓN"/>
    <s v="SANTA ANA"/>
    <s v="ESTACIÓN DE SERVICIOS / GRIFOS"/>
    <n v="202600104774"/>
    <n v="3"/>
    <n v="3"/>
    <n v="0"/>
    <x v="0"/>
  </r>
  <r>
    <n v="67"/>
    <d v="2026-05-12T00:00:00"/>
    <s v="ESTACIÓN DE SERVICIOS GRIFO ABANCAY EMPRESA INDIVIDUAL DE RESPONSABILIDAD LIMITADA"/>
    <s v="95224-050-120523"/>
    <s v="URB. BELLAVISTA BAJA KM. 1.5, LIMA - ABANCAY"/>
    <s v="APURÍMAC"/>
    <s v="ABANCAY"/>
    <s v="ABANCAY"/>
    <s v="ESTACIÓN DE SERVICIOS / GRIFOS"/>
    <n v="202600083146"/>
    <n v="6"/>
    <n v="6"/>
    <n v="0"/>
    <x v="0"/>
  </r>
  <r>
    <n v="68"/>
    <d v="2026-05-12T00:00:00"/>
    <s v="ESTACIÓN DE SERVICIOS PETROGAS S.A.C."/>
    <s v="90450-050-120523"/>
    <s v="AV. TÚPAC S/N, SECTOR QUISAPATA"/>
    <s v="APURÍMAC"/>
    <s v="ABANCAY"/>
    <s v="ABANCAY"/>
    <s v="ESTACIÓN DE SERVICIOS / GRIFOS"/>
    <n v="202600083143"/>
    <n v="3"/>
    <n v="3"/>
    <n v="0"/>
    <x v="0"/>
  </r>
  <r>
    <n v="20"/>
    <d v="2026-05-13T00:00:00"/>
    <s v="INVERSIONES MAICE EMPRESA INDIVIDUAL DE RESPONSABILIDAD LIMITADA"/>
    <s v="14854-050-090925"/>
    <s v="CARRETERA FEDERICO BASADRE KM. 161, MZ. 21, LOTE 05, JUNTA VECINAL BARRIO OVIEDO"/>
    <s v="UCAYALI"/>
    <s v="PADRE ABAD"/>
    <s v="PADRE ABAD"/>
    <s v="ESTACIÓN DE SERVICIOS / GRIFOS"/>
    <n v="202600101809"/>
    <n v="2"/>
    <n v="2"/>
    <n v="0"/>
    <x v="0"/>
  </r>
  <r>
    <n v="27"/>
    <d v="2026-05-13T00:00:00"/>
    <s v="CORPORACIÓN GASOLINERA MIGUELITO S.A.C."/>
    <s v="106255-050-200326"/>
    <s v="CARRETERA QUILLABAMBA - ECHARATE KM. 2.5 SECTOR CHAQUIMAYO"/>
    <s v="CUSCO"/>
    <s v="LA CONVENCIÓN"/>
    <s v="SANTA ANA"/>
    <s v="ESTACIÓN DE SERVICIOS / GRIFOS"/>
    <n v="202600104772"/>
    <n v="3"/>
    <n v="3"/>
    <n v="0"/>
    <x v="0"/>
  </r>
  <r>
    <n v="69"/>
    <d v="2026-05-13T00:00:00"/>
    <s v="SERVICENTRO ADELIT E.I.R.L."/>
    <s v="128395-050-300126"/>
    <s v="SECTOR CONCHO CHICO, CARRETERA CHUQUIBAMBILLA - VILCABAMBA"/>
    <s v="APURÍMAC"/>
    <s v="GRAU"/>
    <s v="CHUQUIBAMBILLA"/>
    <s v="ESTACIÓN DE SERVICIOS / GRIFOS"/>
    <n v="202600083141"/>
    <n v="3"/>
    <n v="3"/>
    <n v="0"/>
    <x v="0"/>
  </r>
  <r>
    <n v="106"/>
    <d v="2026-05-13T00:00:00"/>
    <s v="INMOBILIARIA MIMARI S.R.L."/>
    <s v="7525-056-091116"/>
    <s v="AV. MÁRTIRES DEL PERIODISMO N° 805"/>
    <s v="JUNÍN"/>
    <s v="HUANCAYO"/>
    <s v="EL TAMBO"/>
    <s v="ESTACIÓN DE SERVICIO CON GASOCENTRO DE GLP"/>
    <n v="202600091843"/>
    <n v="4"/>
    <n v="4"/>
    <n v="0"/>
    <x v="0"/>
  </r>
  <r>
    <n v="108"/>
    <d v="2026-05-13T00:00:00"/>
    <s v="ESTACIÓN DE SERVICIOS R&amp;Z DE TUMBES E.I.R.L."/>
    <s v="18434-050-080124"/>
    <s v="PANAMERICANA NORTE KM. N° 1267, AA.HH. PUEBLO NUEVO"/>
    <s v="TUMBES"/>
    <s v="TUMBES"/>
    <s v="TUMBES"/>
    <s v="ESTACIÓN DE SERVICIOS / GRIFOS"/>
    <n v="202600101603"/>
    <n v="4"/>
    <n v="4"/>
    <n v="0"/>
    <x v="0"/>
  </r>
  <r>
    <n v="109"/>
    <d v="2026-05-13T00:00:00"/>
    <s v="NEGOCIOS DECIEL E.I.R.L."/>
    <s v="159897-050-010424"/>
    <s v="CARRETERA VIA DE EVITAMIENTO CIRCUNVALACION S/N SECTOR VALLE HERMOSO"/>
    <s v="TUMBES"/>
    <s v="TUMBES"/>
    <s v="TUMBES"/>
    <s v="ESTACIÓN DE SERVICIOS / GRIFOS"/>
    <n v="202600101694"/>
    <n v="1"/>
    <n v="1"/>
    <n v="0"/>
    <x v="0"/>
  </r>
  <r>
    <n v="110"/>
    <d v="2026-05-13T00:00:00"/>
    <s v="GLOBAL FUEL S.A."/>
    <s v="16767-050-021224"/>
    <s v="AV. PANAMERICANA NORTE N° 1260, AA.HH. LAS MALVINAS, MZ. G, LT. 5"/>
    <s v="TUMBES"/>
    <s v="TUMBES"/>
    <s v="TUMBES"/>
    <s v="ESTACIÓN DE SERVICIOS / GRIFOS"/>
    <n v="202600101646"/>
    <n v="3"/>
    <n v="3"/>
    <n v="0"/>
    <x v="0"/>
  </r>
  <r>
    <n v="70"/>
    <d v="2026-05-14T00:00:00"/>
    <s v="INVERSIONES GRUPO OASIS SOCIEDAD ANÓNIMA CERRADA"/>
    <s v="8312-050-090326"/>
    <s v="AV. PANAMERICANA N° 188"/>
    <s v="APURÍMAC"/>
    <s v="ABANCAY"/>
    <s v="CURAHUASI"/>
    <s v="ESTACIÓN DE SERVICIOS / GRIFOS"/>
    <n v="202600083139"/>
    <n v="3"/>
    <n v="3"/>
    <n v="0"/>
    <x v="0"/>
  </r>
  <r>
    <n v="71"/>
    <d v="2026-05-14T00:00:00"/>
    <s v="RED DE ESTACIÓN Y SERVICIOS SAN FRANCISCO EMPRESA INDIVIDUAL DE RESPONSABILIDAD LIMITADA"/>
    <s v="8366-050-150421"/>
    <s v="CARRETERA CUSCO - ABANCAY KM. 31"/>
    <s v="CUSCO"/>
    <s v="ANTA"/>
    <s v="ANTA"/>
    <s v="ESTACIÓN DE SERVICIOS / GRIFOS"/>
    <n v="202600079080"/>
    <n v="2"/>
    <n v="2"/>
    <n v="0"/>
    <x v="0"/>
  </r>
  <r>
    <n v="72"/>
    <d v="2026-05-14T00:00:00"/>
    <s v="PETROCENTRO URUBAMBA S.A.C."/>
    <s v="86681-050-220419"/>
    <s v="URBANIZACIÓN SANTA ROSA, JIRÓN JUNÍN S/N"/>
    <s v="CUSCO"/>
    <s v="ANTA"/>
    <s v="ANTA"/>
    <s v="ESTACIÓN DE SERVICIOS / GRIFOS"/>
    <n v="202600079131"/>
    <n v="3"/>
    <n v="3"/>
    <n v="0"/>
    <x v="0"/>
  </r>
  <r>
    <n v="73"/>
    <d v="2026-05-14T00:00:00"/>
    <s v="ESTACIÓN DE SERVICIOS ATLÁNTICO EMPRESA INDIVIDUAL DE RESPONSABILIDAD LIMITADA"/>
    <s v="140616-050-140825"/>
    <s v="CARRETERA ASFALTADA CUSCO-ABANCAY KM 952-SECTOR CHURUPUCYO"/>
    <s v="CUSCO"/>
    <s v="ANTA"/>
    <s v="CACHIMAYO"/>
    <s v="ESTACIÓN DE SERVICIOS / GRIFOS"/>
    <n v="202600079129"/>
    <n v="3"/>
    <n v="3"/>
    <n v="0"/>
    <x v="0"/>
  </r>
  <r>
    <n v="82"/>
    <d v="2026-05-14T00:00:00"/>
    <s v="TARRILLO TRAUCO OLGA RAQUEL"/>
    <s v="144226-050-050326"/>
    <s v="PARCELA EL ROLLO S/N, CARRETERA LEIMEBAMBA - CELENDIN"/>
    <s v="AMAZONAS"/>
    <s v="CHACHAPOYAS"/>
    <s v="LEIMEBAMBA"/>
    <s v="ESTACIÓN DE SERVICIOS / GRIFOS"/>
    <n v="202600103538"/>
    <n v="1"/>
    <n v="1"/>
    <n v="0"/>
    <x v="0"/>
  </r>
  <r>
    <n v="83"/>
    <d v="2026-05-14T00:00:00"/>
    <s v="GRIFO BENPAUL S.R.L"/>
    <s v="127399-050-130520"/>
    <s v="JR. DOS DE MAYO S/N SECTOR BAJO TINGO CARRETERA CHACHAPOYAS-LEYMEBAMBA"/>
    <s v="AMAZONAS"/>
    <s v="LUYA"/>
    <s v="TINGO"/>
    <s v="ESTACIÓN DE SERVICIOS / GRIFOS"/>
    <n v="202600103537"/>
    <n v="2"/>
    <n v="2"/>
    <n v="0"/>
    <x v="0"/>
  </r>
  <r>
    <n v="74"/>
    <d v="2026-05-15T00:00:00"/>
    <s v="GRIFO SERVICENTRO BROWN CESAR S.A.C."/>
    <s v="133039-050-230225"/>
    <s v="SECTOR DE SEMPICONA COMUNIDAD VALLE HUATANAY PUNA PUNABAMBA, SECTOR II CHOQUEPATA"/>
    <s v="CUSCO"/>
    <s v="QUISPICANCHI"/>
    <s v="OROPESA"/>
    <s v="ESTACIÓN DE SERVICIOS / GRIFOS"/>
    <n v="202600079095"/>
    <n v="5"/>
    <n v="5"/>
    <n v="0"/>
    <x v="0"/>
  </r>
  <r>
    <n v="75"/>
    <d v="2026-05-15T00:00:00"/>
    <s v="SERVICENTRO VIRGEN NATIVIDAD SOCIEDAD ANÓNIMA CERRADA"/>
    <s v="137289-050-170921"/>
    <s v="AV. LA REPÚBLICA DEL PERÚ Y AV. AMÉRICAS, LOTE 11-B"/>
    <s v="CUSCO"/>
    <s v="CUSCO"/>
    <s v="WANCHAQ"/>
    <s v="ESTACIÓN DE SERVICIOS / GRIFOS"/>
    <n v="202600079118"/>
    <n v="3"/>
    <n v="3"/>
    <n v="0"/>
    <x v="0"/>
  </r>
  <r>
    <n v="76"/>
    <d v="2026-05-15T00:00:00"/>
    <s v="PETROCENTRO URUBAMBA SOCIEDAD ANÓNIMA CERRADA"/>
    <s v="18836-050-250820"/>
    <s v="VÍA ASFALTADA CUSCO - ABANCAY KM. 14"/>
    <s v="CUSCO"/>
    <s v="CUSCO"/>
    <s v="POROY"/>
    <s v="ESTACIÓN DE SERVICIOS / GRIFOS"/>
    <n v="202600079072"/>
    <n v="5"/>
    <n v="5"/>
    <n v="0"/>
    <x v="0"/>
  </r>
  <r>
    <n v="97"/>
    <d v="2026-05-15T00:00:00"/>
    <s v="JANETE SOLAIDA MANTARI MANTARI"/>
    <s v="20118-056-220323"/>
    <s v="PANAMERICANA SUR KM. 299"/>
    <s v="ICA"/>
    <s v="ICA"/>
    <s v="SUBTANJALLA"/>
    <s v="ESTACIÓN DE SERVICIO CON GASOCENTRO DE GLP"/>
    <n v="202600108679"/>
    <n v="5"/>
    <n v="2"/>
    <n v="3"/>
    <x v="1"/>
  </r>
  <r>
    <n v="100"/>
    <d v="2026-05-15T00:00:00"/>
    <s v="R&amp;M SOLUCIONES Y SERVICIOS GENERALES S.A.C."/>
    <s v="21203-050-090326"/>
    <s v="MZ D, LOTE 2 (INTERSECCION DE AV. CANTA CALLAO Y AV. LOS OLIVOS) ASOCIACION DE VIVIENDA MONTE AZUL"/>
    <s v="LIMA"/>
    <s v="LIMA"/>
    <s v="SAN MARTÍN DE PORRES"/>
    <s v="ESTACIÓN DE SERVICIOS / GRIFOS"/>
    <n v="202600107079"/>
    <n v="1"/>
    <n v="0"/>
    <n v="1"/>
    <x v="1"/>
  </r>
  <r>
    <n v="101"/>
    <d v="2026-05-15T00:00:00"/>
    <s v="ADMINISTRACIÓN DE GRIFOS L&amp;L ONE S.A.C."/>
    <s v="131174-056-221221"/>
    <s v="MZ 1-B, LOTE 02 SUB PARCELA 1-E (3ERA ETAPA) NUEVA URBANIZACION TORRE BLANCA"/>
    <s v="LIMA"/>
    <s v="LIMA"/>
    <s v="CARABAYLLO"/>
    <s v="ESTACIÓN DE SERVICIO CON GASOCENTRO DE GLP"/>
    <n v="202600107118"/>
    <n v="2"/>
    <n v="2"/>
    <n v="0"/>
    <x v="0"/>
  </r>
  <r>
    <n v="85"/>
    <d v="2026-05-18T00:00:00"/>
    <s v="MARÍA DEL CARMEN CAMPANA CUÉLLAR"/>
    <s v="100409-050-220224"/>
    <s v="EX FUNDO LUCMOS A 100 MTS DEL HOSPITAL DE DIOSPISUYANA"/>
    <s v="APURÍMAC"/>
    <s v="ABANCAY"/>
    <s v="CURAHUASI"/>
    <s v="ESTACIÓN DE SERVICIOS / GRIFOS"/>
    <n v="202600107259"/>
    <n v="3"/>
    <n v="3"/>
    <n v="0"/>
    <x v="0"/>
  </r>
  <r>
    <n v="86"/>
    <d v="2026-05-18T00:00:00"/>
    <s v="CAMPANA CAMPANA ALMENDRA LUCERO"/>
    <s v="105491-050-170726"/>
    <s v="SECTOR LUCMOS S/N , CARRETERA PANAMERICANA CUSCO-ABANCAY KM 125"/>
    <s v="APURÍMAC"/>
    <s v="ABANCAY"/>
    <s v="CURAHUASI"/>
    <s v="ESTACIÓN DE SERVICIOS / GRIFOS"/>
    <n v="202600107266"/>
    <n v="2"/>
    <n v="2"/>
    <n v="0"/>
    <x v="0"/>
  </r>
  <r>
    <n v="87"/>
    <d v="2026-05-18T00:00:00"/>
    <s v="GRUPO INVERSIONES ANDIA EMPRESA INDIVIDUAL DE RESPONSABILIDAD LIMITADA"/>
    <s v="107271-050-031022"/>
    <s v="CARRETERA PANAMERICANA CUSCO - ABANCAY KM 128 SECTOR ROSASPAMPA COMUNIDAD PISONAYPATA"/>
    <s v="APURÍMAC"/>
    <s v="ABANCAY"/>
    <s v="CURAHUASI"/>
    <s v="ESTACIÓN DE SERVICIOS / GRIFOS"/>
    <n v="202600107269"/>
    <n v="1"/>
    <n v="1"/>
    <n v="0"/>
    <x v="0"/>
  </r>
  <r>
    <n v="77"/>
    <d v="2026-05-19T00:00:00"/>
    <s v="SERVICENTRO JAKELINE S.C.R.LTDA."/>
    <s v="169599-050-271025"/>
    <s v="PREDIO CHUCLLACUNCA 2 FRACCION E-1 S/N, SECTOR CACHIMAYO PAMPA"/>
    <s v="CUSCO"/>
    <s v="ANTA"/>
    <s v="CACHIMAYO"/>
    <s v="ESTACIÓN DE SERVICIOS / GRIFOS"/>
    <n v="202600079083"/>
    <n v="8"/>
    <n v="8"/>
    <n v="0"/>
    <x v="0"/>
  </r>
  <r>
    <n v="78"/>
    <d v="2026-05-19T00:00:00"/>
    <s v="ESTACION DE SERVICIOS VALENTINOS E.I.R.L."/>
    <s v="165216-050-151223"/>
    <s v="ANEXO TIHUICTY ( AL INGRESO DEL CENTRO POBLADO HUANOQUITE)"/>
    <s v="CUSCO"/>
    <s v="PARURO"/>
    <s v="HUANOQUITE"/>
    <s v="ESTACIÓN DE SERVICIOS / GRIFOS"/>
    <n v="202600079116"/>
    <n v="2"/>
    <n v="2"/>
    <n v="0"/>
    <x v="0"/>
  </r>
  <r>
    <n v="79"/>
    <d v="2026-05-19T00:00:00"/>
    <s v="ESTACIÓN DE SERVICIOS A&amp;M E.I.R.L."/>
    <s v="141999-050-130825"/>
    <s v="CARRETERA DENOMINADA RECREO PARTE 1, PAMPA BACHICADO II CON LA UNIDAD CATASTRAL N° 186031"/>
    <s v="CUSCO"/>
    <s v="ANTA"/>
    <s v="CACHIMAYO"/>
    <s v="ESTACIÓN DE SERVICIOS / GRIFOS"/>
    <n v="202600079087"/>
    <n v="4"/>
    <n v="4"/>
    <n v="0"/>
    <x v="0"/>
  </r>
  <r>
    <n v="80"/>
    <d v="2026-05-20T00:00:00"/>
    <s v="SERVICIOS GENERALES MING PERU E.I.R.L."/>
    <s v="152865-050-161222"/>
    <s v="SECTOR CCASA ORCCO PATA S/N"/>
    <s v="CUSCO"/>
    <s v="CHUMBIVILCAS"/>
    <s v="SANTO TOMÁS"/>
    <s v="ESTACIÓN DE SERVICIOS / GRIFOS"/>
    <n v="202600079089"/>
    <n v="3"/>
    <n v="3"/>
    <n v="0"/>
    <x v="0"/>
  </r>
  <r>
    <n v="43"/>
    <d v="2026-05-21T00:00:00"/>
    <s v="INVERSIONES NIÑOS BARRIOS S.A.C."/>
    <s v="181038-056-070725"/>
    <s v="AVENIDA 05 DE FEBRERO"/>
    <s v="JUNÍN"/>
    <s v="HUANCAYO"/>
    <s v="PUCARÁ"/>
    <s v="ESTACIÓN DE SERVICIO CON GASOCENTRO DE GLP"/>
    <n v="202600092617"/>
    <n v="3"/>
    <n v="3"/>
    <n v="0"/>
    <x v="0"/>
  </r>
  <r>
    <n v="44"/>
    <d v="2026-05-21T00:00:00"/>
    <s v="EMPRESA DE TRANSPORTES Y SERVICIOS MÚLTIPLES ALFA S.A."/>
    <s v="182486-050-260825"/>
    <s v="JR. AYACUCHO S/N - BARRIO QUILLISPATA"/>
    <s v="JUNÍN"/>
    <s v="HUANCAYO"/>
    <s v="HUAYUCACHI"/>
    <s v="ESTACIÓN DE SERVICIOS / GRIFOS"/>
    <n v="202600092613"/>
    <n v="3"/>
    <n v="2"/>
    <n v="1"/>
    <x v="1"/>
  </r>
  <r>
    <n v="45"/>
    <d v="2026-05-21T00:00:00"/>
    <s v="VALENCIA CARHUAMACA HECTOR JUAN"/>
    <s v="91742-056-240625"/>
    <s v="AV. GENERAL CORDOVA S/N ESQ. AV. 31 DE OCTUBRE"/>
    <s v="JUNÍN"/>
    <s v="HUANCAYO"/>
    <s v="HUANCÁN"/>
    <s v="ESTACIÓN DE SERVICIO CON GASOCENTRO DE GLP"/>
    <n v="202600092602"/>
    <n v="3"/>
    <n v="3"/>
    <n v="0"/>
    <x v="0"/>
  </r>
  <r>
    <n v="46"/>
    <d v="2026-05-21T00:00:00"/>
    <s v="NEGOCIACIONES M. PEREZ R. SOCIEDAD COMERCIAL DE RESPONSABILIDAD LIMITADA"/>
    <s v="19903-056-251124"/>
    <s v="AV. PANAMERICANA SUR N° 2054"/>
    <s v="JUNÍN"/>
    <s v="HUANCAYO"/>
    <s v="HUANCÁN"/>
    <s v="ESTACIÓN DE SERVICIO CON GASOCENTRO DE GLP"/>
    <n v="202600092610"/>
    <n v="4"/>
    <n v="4"/>
    <n v="0"/>
    <x v="0"/>
  </r>
  <r>
    <n v="81"/>
    <d v="2026-05-21T00:00:00"/>
    <s v="ANGKOR E.I.R.L."/>
    <s v="153426-050-051022"/>
    <s v="C.V. VÍA ESPINAR, C. POBLADO TINTAYA MARQUIRI - ESPINAR"/>
    <s v="CUSCO"/>
    <s v="ESPINAR"/>
    <s v="ESPINAR"/>
    <s v="ESTACIÓN DE SERVICIOS / GRIFOS"/>
    <n v="202600079106"/>
    <n v="4"/>
    <n v="4"/>
    <n v="0"/>
    <x v="0"/>
  </r>
  <r>
    <n v="113"/>
    <d v="2026-05-21T00:00:00"/>
    <s v="ESTACIÓN DE SERVICIOS TORRES E.I.R.L."/>
    <s v="20135-050-050925"/>
    <s v="CARRETERA FERNANDO BELAUNDE TERRY KM. 59 (REF. FRENTE A DON POLLO)"/>
    <s v="SAN MARTÍN"/>
    <s v="PICOTA"/>
    <s v="PICOTA"/>
    <s v="ESTACIÓN DE SERVICIOS / GRIFOS"/>
    <n v="202600106867"/>
    <n v="6"/>
    <n v="6"/>
    <n v="0"/>
    <x v="0"/>
  </r>
  <r>
    <n v="114"/>
    <d v="2026-05-21T00:00:00"/>
    <s v="MARTHA FLORIMER HEREDIA MONTENEGRO"/>
    <s v="21015-050-020325"/>
    <s v="CARRETERA MARGINAL SUR KM 79"/>
    <s v="SAN MARTÍN"/>
    <s v="PICOTA"/>
    <s v="SAN HILARIÓN"/>
    <s v="ESTACIÓN DE SERVICIOS / GRIFOS"/>
    <n v="202600106871"/>
    <n v="3"/>
    <n v="3"/>
    <n v="0"/>
    <x v="0"/>
  </r>
  <r>
    <n v="29"/>
    <d v="2026-05-22T00:00:00"/>
    <s v="SERVICENTRO VALLE SAGRADO URUBAMBA S.R.L."/>
    <s v="87340-050-110920"/>
    <s v="AV. CABO CONCHATUPA, LOTES A-3, A-4"/>
    <s v="CUSCO"/>
    <s v="URUBAMBA"/>
    <s v="URUBAMBA"/>
    <s v="ESTACIÓN DE SERVICIOS / GRIFOS"/>
    <n v="202600106266"/>
    <n v="3"/>
    <n v="3"/>
    <n v="0"/>
    <x v="0"/>
  </r>
  <r>
    <n v="30"/>
    <d v="2026-05-22T00:00:00"/>
    <s v="GRIFO SR. DE HUANCA PYD E.I.R.L."/>
    <s v="115821-050-050925"/>
    <s v="CARRETERA QUILLABAMBA - CUSCO S/N, URPIPATA ALTA"/>
    <s v="CUSCO"/>
    <s v="LA CONVENCIÓN"/>
    <s v="SANTA ANA"/>
    <s v="ESTACIÓN DE SERVICIOS / GRIFOS"/>
    <n v="202600079093"/>
    <n v="3"/>
    <n v="3"/>
    <n v="0"/>
    <x v="0"/>
  </r>
  <r>
    <n v="31"/>
    <d v="2026-05-22T00:00:00"/>
    <s v="SERVICENTRO NUEVA LUZ E.I.R.L."/>
    <s v="21043-050-110426"/>
    <s v="CARRETERA QUILLABAMBA ECHARATE KM. 14 SECTOR CHAQUIMAYO"/>
    <s v="CUSCO"/>
    <s v="LA CONVENCIÓN"/>
    <s v="SANTA ANA"/>
    <s v="ESTACIÓN DE SERVICIOS / GRIFOS"/>
    <n v="202600079097"/>
    <n v="3"/>
    <n v="3"/>
    <n v="0"/>
    <x v="0"/>
  </r>
  <r>
    <n v="47"/>
    <d v="2026-05-22T00:00:00"/>
    <s v="NEGOCIACIONES E INVERSIONES LUSANI S.A.C."/>
    <s v="167555-056-280524"/>
    <s v="CARRETERA CENTRAL N° 451"/>
    <s v="JUNÍN"/>
    <s v="JAUJA"/>
    <s v="SAUSA"/>
    <s v="ESTACIÓN DE SERVICIO CON GASOCENTRO DE GLP"/>
    <n v="202600092607"/>
    <n v="3"/>
    <n v="3"/>
    <n v="0"/>
    <x v="0"/>
  </r>
  <r>
    <n v="48"/>
    <d v="2026-05-22T00:00:00"/>
    <s v="INVERSIONES JAVES S.R.L."/>
    <s v="18618-056-210819"/>
    <s v="AV. JULIO R. CASTRO S/N"/>
    <s v="JUNÍN"/>
    <s v="JAUJA"/>
    <s v=" HUERTAS"/>
    <s v="ESTACIÓN DE SERVICIO CON GASOCENTRO DE GLP"/>
    <n v="202600092592"/>
    <n v="4"/>
    <n v="4"/>
    <n v="0"/>
    <x v="0"/>
  </r>
  <r>
    <n v="32"/>
    <d v="2026-05-23T00:00:00"/>
    <s v="PETRONEGOCIOS DIEGO E.I.R.L."/>
    <s v="172283-050-251125"/>
    <s v="CARRETERA A KIMBIRI PREDIO CEDROCUCHO SECTOR SAMANIATO"/>
    <s v="CUSCO"/>
    <s v="LA CONVENCIÓN"/>
    <s v="KIMBIRI"/>
    <s v="ESTACIÓN DE SERVICIOS / GRIFOS"/>
    <n v="202600079110"/>
    <n v="3"/>
    <n v="3"/>
    <n v="0"/>
    <x v="0"/>
  </r>
  <r>
    <n v="49"/>
    <d v="2026-05-23T00:00:00"/>
    <s v="EL OLAM COMPAÑÍA OPERADORA DE SERVICIOS MÚLTIPLES SOCIEDAD ANONIMA CERRADA"/>
    <s v="21386-050-160524"/>
    <s v="AV. JUAN SANTOS ATAHUALPA S/N"/>
    <s v="JUNÍN"/>
    <s v="TARMA"/>
    <s v="TARMA"/>
    <s v="ESTACIÓN DE SERVICIOS / GRIFOS"/>
    <n v="202600092614"/>
    <n v="3"/>
    <n v="3"/>
    <n v="0"/>
    <x v="0"/>
  </r>
  <r>
    <n v="50"/>
    <d v="2026-05-23T00:00:00"/>
    <s v="FREMAR INTERNACIONAL SOCIEDAD ANONIMA CERRADA"/>
    <s v="8950-050-130525"/>
    <s v="AV. MARGINAL N° 105 - ZONA BAJA"/>
    <s v="JUNÍN"/>
    <s v="CHANCHAMAYO"/>
    <s v="PICHANAQUI"/>
    <s v="ESTACIÓN DE SERVICIOS / GRIFOS"/>
    <n v="202600092542"/>
    <n v="3"/>
    <n v="3"/>
    <n v="0"/>
    <x v="0"/>
  </r>
  <r>
    <n v="33"/>
    <d v="2026-05-24T00:00:00"/>
    <s v="CASAVERDE ROCA EPIFANIA"/>
    <s v="130432-050-100626"/>
    <s v="CARRETERA PICHARI - PUERTO ENE, PREDIO SANTA ISABEL - SECTOR MANTARO"/>
    <s v="CUSCO"/>
    <s v="LA CONVENCIÓN"/>
    <s v="PICHARI"/>
    <s v="ESTACIÓN DE SERVICIOS / GRIFOS"/>
    <n v="202600079101"/>
    <n v="2"/>
    <n v="2"/>
    <n v="0"/>
    <x v="0"/>
  </r>
  <r>
    <n v="34"/>
    <d v="2026-05-24T00:00:00"/>
    <s v="BELLIDO ENERGY S.R.L."/>
    <s v="179022-050-240126"/>
    <s v="INTERSECCIÓN CARRETERA DE PENETRACIÓN CON JR. INDEPENDENCIA, PREDIO BUENA VISTA, C.P. NUEVO PROGRESO VALLE KIMPIRI."/>
    <s v="CUSCO"/>
    <s v="LA CONVENCIÓN"/>
    <s v="PICHARI"/>
    <s v="ESTACIÓN DE SERVICIOS / GRIFOS"/>
    <n v="202600079077"/>
    <n v="3"/>
    <n v="3"/>
    <n v="0"/>
    <x v="0"/>
  </r>
  <r>
    <n v="107"/>
    <d v="2026-05-24T00:00:00"/>
    <s v="SONIA QUISPE MAMANI"/>
    <s v="150980-050-040920"/>
    <s v="SECTOR MAGOLLO, VALLE DE TACNA S/N, UC 02489  TACNA"/>
    <s v="TACNA"/>
    <s v="TACNA"/>
    <s v="TACNA"/>
    <s v="ESTACIÓN DE SERVICIOS / GRIFOS"/>
    <n v="202600115088"/>
    <n v="3"/>
    <n v="3"/>
    <n v="0"/>
    <x v="0"/>
  </r>
  <r>
    <n v="35"/>
    <d v="2026-05-25T00:00:00"/>
    <s v="CORPORACIÓN J&amp;C GROUP S.A.C."/>
    <s v="141151-050-280426"/>
    <s v="CARRETERA CANAYRE - UNION MANTARO, SECTOR ALTURA NUEVA URB. SANTA FE"/>
    <s v="AYACUCHO"/>
    <s v="HUANTA"/>
    <s v="CANAYRE"/>
    <s v="ESTACIÓN DE SERVICIOS / GRIFOS"/>
    <n v="202600082347"/>
    <n v="2"/>
    <n v="2"/>
    <n v="0"/>
    <x v="0"/>
  </r>
  <r>
    <n v="36"/>
    <d v="2026-05-25T00:00:00"/>
    <s v="SERVICENTROS YORCH EIRL"/>
    <s v="166186-050-160526"/>
    <s v="PREDIO PERIAVENTE ALTA PARCELA N°PAL-35 REFERENCIA CARRETERA HACIA CHOYMACOTA, ANEXO PERIAVENTE ALTA"/>
    <s v="AYACUCHO"/>
    <s v="HUANTA"/>
    <s v="LLOCHEGUA"/>
    <s v="ESTACIÓN DE SERVICIOS / GRIFOS"/>
    <n v="202600082343"/>
    <n v="3"/>
    <n v="3"/>
    <n v="0"/>
    <x v="0"/>
  </r>
  <r>
    <n v="51"/>
    <d v="2026-05-25T00:00:00"/>
    <s v="NEGOCIACIONES MIRANAVES E.I.R.L."/>
    <s v="140708-056-010925"/>
    <s v="CARRETERA MARGINAL SATIPO - MAZAMARI KM. 3"/>
    <s v="JUNÍN"/>
    <s v="SATIPO"/>
    <s v="RÍO NEGRO"/>
    <s v="ESTACIÓN DE SERVICIO CON GASOCENTRO DE GLP"/>
    <n v="202600092603"/>
    <n v="4"/>
    <n v="4"/>
    <n v="0"/>
    <x v="0"/>
  </r>
  <r>
    <n v="52"/>
    <d v="2026-05-25T00:00:00"/>
    <s v="COMBUSTIBLES RONALDO E.I.R.L."/>
    <s v="85236-050-130726"/>
    <s v="INTERSECCION AV. PANGOA Y CALLE KIATARI"/>
    <s v="JUNÍN"/>
    <s v="SATIPO"/>
    <s v="PANGOA"/>
    <s v="ESTACIÓN DE SERVICIOS / GRIFOS"/>
    <n v="202600092599"/>
    <n v="3"/>
    <n v="3"/>
    <n v="0"/>
    <x v="0"/>
  </r>
  <r>
    <n v="53"/>
    <d v="2026-05-25T00:00:00"/>
    <s v="ESTACION DE SERVICIOS SELVA EMPRESA INDIVIDUAL DE RESPONSABILIDAD LIMITADA"/>
    <s v="103141-050-300626"/>
    <s v="LOTES 9 Y 10 DE LA MZ. G, INTERSECCIÓN DE LA AV. MARISCAL RAMÓN CASTILLA Y LA AV. FRAY ANTONIO ZEGARRA, CENTRO POBLADO DE SAN RAMON DE PANGOA"/>
    <s v="JUNÍN"/>
    <s v="SATIPO"/>
    <s v="PANGOA"/>
    <s v="ESTACIÓN DE SERVICIOS / GRIFOS"/>
    <n v="202600092600"/>
    <n v="3"/>
    <n v="3"/>
    <n v="0"/>
    <x v="0"/>
  </r>
  <r>
    <n v="111"/>
    <d v="2026-05-25T00:00:00"/>
    <s v="EE.SS. MOCUPE S.A.C."/>
    <s v="157185-056-230326"/>
    <s v="CARRETERA PANAMERICANA NORTE UC 19500 - PREDIO DOS HERMANOS - VALLE CHANCAY SECTOR MOCUPE"/>
    <s v="LAMBAYEQUE"/>
    <s v="CHICLAYO"/>
    <s v="LAGUNAS"/>
    <s v="ESTACIÓN DE SERVICIO CON GASOCENTRO DE GLP"/>
    <n v="202600114209"/>
    <n v="3"/>
    <n v="3"/>
    <n v="0"/>
    <x v="0"/>
  </r>
  <r>
    <n v="112"/>
    <d v="2026-05-25T00:00:00"/>
    <s v="ESTACIÓN DE SERVICIOS MVA E.I.R.L."/>
    <s v="146353-050-170725"/>
    <s v="CARRETERA CHICLAYO - CHONGOYAPE KM 40+200 SECTOR LA CRIA"/>
    <s v="LAMBAYEQUE"/>
    <s v="CHICLAYO"/>
    <s v="PÁTAPO"/>
    <s v="ESTACIÓN DE SERVICIOS / GRIFOS"/>
    <n v="202600110419"/>
    <n v="3"/>
    <n v="3"/>
    <n v="0"/>
    <x v="0"/>
  </r>
  <r>
    <n v="54"/>
    <d v="2026-05-26T00:00:00"/>
    <s v="GRIFO PALCAMAYO E.I.R.L."/>
    <s v="18694-050-131120"/>
    <s v="JR. LIMA S/N"/>
    <s v="JUNÍN"/>
    <s v="TARMA"/>
    <s v="PALCAMAYO"/>
    <s v="ESTACIÓN DE SERVICIOS / GRIFOS"/>
    <n v="202600092594"/>
    <n v="2"/>
    <n v="2"/>
    <n v="0"/>
    <x v="0"/>
  </r>
  <r>
    <n v="55"/>
    <d v="2026-05-26T00:00:00"/>
    <s v="ANCO CALLUPE GLORIA ANTONIETA"/>
    <s v="145569-050-160723"/>
    <s v="BARRIO SANTA MARÍA MZ. I, LOTE N° 01"/>
    <s v="JUNÍN"/>
    <s v="JUNÍN"/>
    <s v="CARHUAMAYO"/>
    <s v="ESTACIÓN DE SERVICIOS / GRIFOS"/>
    <n v="202600092608"/>
    <n v="3"/>
    <n v="3"/>
    <n v="0"/>
    <x v="0"/>
  </r>
  <r>
    <n v="56"/>
    <d v="2026-05-27T00:00:00"/>
    <s v="MARISOL PALACIOS COLONIO"/>
    <s v="113006-050-130718"/>
    <s v="CALLE CAMPO ARMIÑO S/N MZ. F-4, SECTOR NOR ESTE"/>
    <s v="HUANCAVELICA"/>
    <s v="TAYACAJA"/>
    <s v="COLCABAMBA"/>
    <s v="ESTACIÓN DE SERVICIOS / GRIFOS"/>
    <n v="202600077718"/>
    <n v="3"/>
    <n v="3"/>
    <n v="0"/>
    <x v="0"/>
  </r>
  <r>
    <n v="57"/>
    <d v="2026-05-27T00:00:00"/>
    <s v="ESTACION DE SERVICIOS PAUCAR JLSA S.A.C."/>
    <s v="173276-050-290224"/>
    <s v="CARRETERA DE TUCUCCASA - PAUCARBAMBA KM. 30 ANEXO DE JAUCAPATA"/>
    <s v="HUANCAVELICA"/>
    <s v="CHURCAMPA"/>
    <s v="PAUCARBAMBA"/>
    <s v="ESTACIÓN DE SERVICIOS / GRIFOS"/>
    <n v="202600077748"/>
    <n v="3"/>
    <n v="3"/>
    <n v="0"/>
    <x v="0"/>
  </r>
  <r>
    <n v="58"/>
    <d v="2026-05-27T00:00:00"/>
    <s v="I&amp;N LILIAN CM S.A.C."/>
    <s v="172381-056-170124"/>
    <s v="AV. 20 DE ENERO S/N"/>
    <s v="HUANCAVELICA"/>
    <s v="CHURCAMPA"/>
    <s v="ANCO"/>
    <s v="ESTACIÓN DE SERVICIO CON GASOCENTRO DE GLP"/>
    <n v="202600077741"/>
    <n v="3"/>
    <n v="3"/>
    <n v="0"/>
    <x v="0"/>
  </r>
  <r>
    <n v="88"/>
    <d v="2026-05-27T00:00:00"/>
    <s v="PINTO AYALA JOHN FORTUNATO"/>
    <s v="172862-050-060324"/>
    <s v="VÍA PANAMERICANA ABANCAY - CHALHUANCA"/>
    <s v="APURÍMAC"/>
    <s v="ABANCAY"/>
    <s v="ABANCAY"/>
    <s v="ESTACIÓN DE SERVICIOS / GRIFOS"/>
    <n v="202600107272"/>
    <n v="4"/>
    <n v="3"/>
    <n v="1"/>
    <x v="1"/>
  </r>
  <r>
    <n v="102"/>
    <d v="2026-05-27T00:00:00"/>
    <s v="CORPORACIÓN SWV PETROGAS"/>
    <s v="160466-050-061023"/>
    <s v="CARRETERA IQUITOS - NAUTA KM. 57.5"/>
    <s v="LORETO"/>
    <s v="MAYNAS"/>
    <s v="SAN JUAN BAUTISTA"/>
    <s v="ESTACIÓN DE SERVICIOS / GRIFOS"/>
    <n v="202600116617"/>
    <n v="3"/>
    <n v="3"/>
    <n v="0"/>
    <x v="0"/>
  </r>
  <r>
    <n v="117"/>
    <d v="2026-05-27T00:00:00"/>
    <s v="ESTACION DE SERVICIOS AMAZONAS E.I.R.L."/>
    <s v="147633-050-281023"/>
    <s v="MZ N1, LOTE 11, 12, 13 AA.HH. LA TUNA"/>
    <s v="AMAZONAS"/>
    <s v="CONDORCANQUI"/>
    <s v="NIEVA"/>
    <s v="ESTACIÓN DE SERVICIOS / GRIFOS"/>
    <n v="202600117119"/>
    <n v="2"/>
    <n v="0"/>
    <n v="2"/>
    <x v="1"/>
  </r>
  <r>
    <n v="118"/>
    <d v="2026-05-27T00:00:00"/>
    <s v="EL PARADOR DEL RIO NIEVA S.A.C."/>
    <s v="148914-058-080526"/>
    <s v="MARGEN DERECHA DEL RIO NIEVA, EN LA LOCALIDAD DE SANTA MARÍA DE NIEVA"/>
    <s v="AMAZONAS"/>
    <s v="CONDORCANQUI"/>
    <s v="NIEVA"/>
    <s v="GRIFO FLOTANTE"/>
    <n v="202600117146"/>
    <n v="2"/>
    <n v="2"/>
    <n v="0"/>
    <x v="0"/>
  </r>
  <r>
    <n v="119"/>
    <d v="2026-05-27T00:00:00"/>
    <s v="AMAZON RIVERO E.I.R.L."/>
    <s v="151946-058-200525"/>
    <s v="MARGEN DERECHA DEL RIO NIEVA, LOCALIDAD DE SANTA MARIA DE NIEVA"/>
    <s v="AMAZONAS"/>
    <s v="CONDORCANQUI"/>
    <s v="NIEVA"/>
    <s v="GRIFO FLOTANTE"/>
    <n v="202600117125"/>
    <n v="2"/>
    <n v="1"/>
    <n v="1"/>
    <x v="1"/>
  </r>
  <r>
    <n v="28"/>
    <d v="2026-05-28T00:00:00"/>
    <s v="SILYCARP INVERSIONES S.A.C."/>
    <s v="179529-056-020625"/>
    <s v="PREDIO RURAL SAN CAYETANO, SECTOR ESCALA BAJA LOTES 1,2,3,9,10"/>
    <s v="LIMA"/>
    <s v="CAÑETE"/>
    <s v="MALA"/>
    <s v="ESTACIÓN DE SERVICIO CON GASOCENTRO DE GLP"/>
    <n v="202600118559"/>
    <n v="3"/>
    <n v="3"/>
    <n v="0"/>
    <x v="0"/>
  </r>
  <r>
    <n v="37"/>
    <d v="2026-05-28T00:00:00"/>
    <s v="CORPORACIÓN COMERCIAL MANU SOCIEDAD ANÓNIMA CERRADA"/>
    <s v="100398-050-010724"/>
    <s v="CARRETERA COLORADO - PUNKIRI CHICO KM. 33+560"/>
    <s v="MADRE DE DIOS"/>
    <s v="MANU"/>
    <s v="MADRE DE DIOS"/>
    <s v="ESTACIÓN DE SERVICIOS / GRIFOS"/>
    <n v="202600094787"/>
    <n v="3"/>
    <n v="1"/>
    <n v="2"/>
    <x v="1"/>
  </r>
  <r>
    <n v="59"/>
    <d v="2026-05-28T00:00:00"/>
    <s v="MENDOZA TORRES EUDOSIA"/>
    <s v="179468-050-100225"/>
    <s v="AV. MANCO CAPAC S/N MZ., C LOTE 3-4, DE LA COMUNIDAD SANTA INES"/>
    <s v="HUANCAVELICA"/>
    <s v="HUAYTARA"/>
    <s v="PILPICHACA"/>
    <s v="ESTACIÓN DE SERVICIOS / GRIFOS"/>
    <n v="202600077753"/>
    <n v="3"/>
    <n v="3"/>
    <n v="0"/>
    <x v="0"/>
  </r>
  <r>
    <n v="60"/>
    <d v="2026-05-28T00:00:00"/>
    <s v="MULTISERVICIOS YOMIRA ISABEL E.I.R.L."/>
    <s v="139372-050-091118"/>
    <s v="AV. SAN MARTIN S/N MZ. G LOTE 9, BARRIO YANARUMI"/>
    <s v="HUANCAVELICA"/>
    <s v="CASTROVIRREYNA"/>
    <s v="CASTROVIRREYNA"/>
    <s v="ESTACIÓN DE SERVICIOS / GRIFOS"/>
    <n v="202600077715"/>
    <n v="3"/>
    <n v="3"/>
    <n v="0"/>
    <x v="0"/>
  </r>
  <r>
    <n v="103"/>
    <d v="2026-05-28T00:00:00"/>
    <s v="CESAR AUGUSTO QUISPE VILCA"/>
    <s v="91590-050-180324"/>
    <s v="SUB LOTE FRACCION B-3 SECTOR LA PASTORA"/>
    <s v="MADRE DE DIOS"/>
    <s v="TAMBOPATA"/>
    <s v="TAMBOPATA"/>
    <s v="ESTACIÓN DE SERVICIOS / GRIFOS"/>
    <n v="202600116730"/>
    <n v="2"/>
    <n v="2"/>
    <n v="0"/>
    <x v="0"/>
  </r>
  <r>
    <n v="38"/>
    <d v="2026-05-29T00:00:00"/>
    <s v="CORPORACIÓN SURCO SOCIEDAD ANÓNIMA CERRADA"/>
    <s v="40458-050-270824"/>
    <s v="ESQUINA AV. ANDRÉS AVELINO CÁCERES Y JR. LOS ALPES"/>
    <s v="MADRE DE DIOS"/>
    <s v="TAMBOPATA"/>
    <s v="TAMBOPATA"/>
    <s v="ESTACIÓN DE SERVICIOS / GRIFOS"/>
    <n v="202600094780"/>
    <n v="4"/>
    <n v="3"/>
    <n v="1"/>
    <x v="1"/>
  </r>
  <r>
    <n v="39"/>
    <d v="2026-05-29T00:00:00"/>
    <s v="SERVICENTRO TRES DE MAYO E.I.R.L."/>
    <s v="82234-050-120624"/>
    <s v="ANDRÉS AVELINO CÁCERES KM. 4.2, LA PASTORA"/>
    <s v="MADRE DE DIOS"/>
    <s v="TAMBOPATA"/>
    <s v="TAMBOPATA"/>
    <s v="ESTACIÓN DE SERVICIOS / GRIFOS"/>
    <n v="202600094789"/>
    <n v="3"/>
    <n v="3"/>
    <n v="0"/>
    <x v="0"/>
  </r>
  <r>
    <n v="40"/>
    <d v="2026-05-29T00:00:00"/>
    <s v="SERVICENTRO JESÚS MARÍA EMPRESA INDIVIDUAL DE RESPONSABILIDAD LIMITADA"/>
    <s v="96551-050-241024"/>
    <s v="FUNDO SAN FRANCISCO PARCELA N° 3, PROYECTO DE ADJUDICACION LA PASTORA KM. 6.5, CARRETERA PUERTO MALDONADO-QUINCEMIL"/>
    <s v="MADRE DE DIOS"/>
    <s v="TAMBOPATA"/>
    <s v="TAMBOPATA"/>
    <s v="ESTACIÓN DE SERVICIOS / GRIFOS"/>
    <n v="202600094792"/>
    <n v="4"/>
    <n v="4"/>
    <n v="0"/>
    <x v="0"/>
  </r>
  <r>
    <n v="41"/>
    <d v="2026-05-29T00:00:00"/>
    <s v="EXPLORACIONES PUERTO LEGUIA - INAMBARI SOCIEDAD COMERCIAL DE RESPONSABILIDAD LIMITADA"/>
    <s v="130616-050-180924"/>
    <s v="FRACCIÓN DEL LOTE N° 17 DEL SECTOR EL CASTAÑAL, CARRETERA INTEROCEÁNICA TRAMO SANTA ROSA-PUERTO MALDONADO KM. 12+40 MARGEN IZQUIERDA DE LA CARRETERA P"/>
    <s v="MADRE DE DIOS"/>
    <s v="TAMBOPATA"/>
    <s v="TAMBOPATA"/>
    <s v="ESTACIÓN DE SERVICIOS / GRIFOS"/>
    <n v="202600094779"/>
    <n v="3"/>
    <n v="3"/>
    <n v="0"/>
    <x v="0"/>
  </r>
  <r>
    <n v="42"/>
    <d v="2026-05-30T00:00:00"/>
    <s v="GRIFO FLOTANTE JUANITA S.A.C."/>
    <s v="150899-058-040526"/>
    <s v="MARGEN DERECHA DEL RIO MADRE DE DIOS, SECTOR HUANTUPA"/>
    <s v="MADRE DE DIOS"/>
    <s v="TAMBOPATA"/>
    <s v="LABERINTO"/>
    <s v="GRIFO FLOTANTE"/>
    <n v="202600094776"/>
    <n v="3"/>
    <n v="3"/>
    <n v="0"/>
    <x v="0"/>
  </r>
  <r>
    <n v="122"/>
    <d v="2026-06-03T00:00:00"/>
    <s v="COESTI S.A."/>
    <s v="9470-056-231020"/>
    <s v="AV. AVIACION KM. 6.5"/>
    <s v="AREQUIPA"/>
    <s v="AREQUIPA"/>
    <s v="CERRO COLORADO"/>
    <s v="ESTACIÓN DE SERVICIO CON GASOCENTRO DE GLP"/>
    <n v="202600077133"/>
    <n v="5"/>
    <n v="5"/>
    <n v="0"/>
    <x v="0"/>
  </r>
  <r>
    <n v="123"/>
    <d v="2026-06-04T00:00:00"/>
    <s v="GRIFINO E.I.R.L."/>
    <s v="8388-050-260625"/>
    <s v="AV. FRANCISCO MOSTAJO N° 700, P.J. INDEPENDENCIA"/>
    <s v="AREQUIPA"/>
    <s v="AREQUIPA"/>
    <s v="ALTO SELVA ALEGRE"/>
    <s v="ESTACIÓN DE SERVICIOS / GRIFOS"/>
    <n v="202600077148"/>
    <n v="3"/>
    <n v="3"/>
    <n v="0"/>
    <x v="0"/>
  </r>
  <r>
    <n v="124"/>
    <d v="2026-06-04T00:00:00"/>
    <s v="GRUPO FANNY SOCIEDAD COMERCIAL DE RESPONSABILIDAD LIMITADA"/>
    <s v="8166-050-280923"/>
    <s v="CALLE MADRE DE DIOS N° 520"/>
    <s v="AREQUIPA"/>
    <s v="AREQUIPA"/>
    <s v="ALTO SELVA ALEGRE"/>
    <s v="ESTACIÓN DE SERVICIOS / GRIFOS"/>
    <n v="202600077154"/>
    <n v="2"/>
    <n v="2"/>
    <n v="0"/>
    <x v="0"/>
  </r>
  <r>
    <n v="125"/>
    <d v="2026-06-04T00:00:00"/>
    <s v="GRIFOS AQP S.R.L."/>
    <s v="38976-050-220626"/>
    <s v="ESQUINA AV. 15 DE AGOSTO CON CALLE N° 7, LOTES 1 Y 2, ASOCIACIÓN DE VIVIENDA VILLA CHACHAS"/>
    <s v="AREQUIPA"/>
    <s v="AREQUIPA"/>
    <s v="ALTO SELVA ALEGRE"/>
    <s v="ESTACIÓN DE SERVICIOS / GRIFOS"/>
    <n v="202600077146"/>
    <n v="3"/>
    <n v="3"/>
    <n v="0"/>
    <x v="0"/>
  </r>
  <r>
    <n v="131"/>
    <d v="2026-06-04T00:00:00"/>
    <s v="JAMS SAC"/>
    <s v="8548-050-160218"/>
    <s v="ESQUINA AV. AREQUIPA Y CALLE TACNA"/>
    <s v="AREQUIPA"/>
    <s v="AREQUIPA"/>
    <s v="ALTO SELVA ALEGRE"/>
    <s v="ESTACIÓN DE SERVICIOS / GRIFOS"/>
    <n v="202600077157"/>
    <n v="3"/>
    <n v="3"/>
    <n v="0"/>
    <x v="0"/>
  </r>
  <r>
    <n v="132"/>
    <d v="2026-06-04T00:00:00"/>
    <s v="MULTISERVICIOS AVE FENIX S.A.C."/>
    <s v="7287-056-080823"/>
    <s v="VARIANTE DE UCHUMAYO KM 03"/>
    <s v="AREQUIPA"/>
    <s v="AREQUIPA"/>
    <s v="CERRO COLORADO"/>
    <s v="ESTACIÓN DE SERVICIO CON GASOCENTRO DE GLP"/>
    <n v="202600077136"/>
    <n v="5"/>
    <n v="5"/>
    <n v="0"/>
    <x v="0"/>
  </r>
  <r>
    <n v="126"/>
    <d v="2026-06-05T00:00:00"/>
    <s v="COESTI S.A."/>
    <s v="132317-050-091019"/>
    <s v="ASOCIACIÓN DE MICROEMPRESARIOS DE LA IRRIGACIÓN MAJES 'AMEIM', MZ. T, LOTE Nº 6 Y Nº 7"/>
    <s v="AREQUIPA"/>
    <s v="CAYLLOMA"/>
    <s v="MAJES"/>
    <s v="ESTACIÓN DE SERVICIOS / GRIFOS"/>
    <n v="202600115854"/>
    <n v="4"/>
    <n v="4"/>
    <n v="0"/>
    <x v="0"/>
  </r>
  <r>
    <n v="143"/>
    <d v="2026-06-08T00:00:00"/>
    <s v="ESTACION DE SERVICIOS ALVALU S.A.C."/>
    <s v="176739-050-281124"/>
    <s v="JR. MORONA CUADRA 01"/>
    <s v="SAN MARTÍN"/>
    <s v="HUALLAGA"/>
    <s v="PISCOYACU"/>
    <s v="ESTACIÓN DE SERVICIOS / GRIFOS"/>
    <n v="202600124039"/>
    <n v="2"/>
    <n v="2"/>
    <n v="0"/>
    <x v="0"/>
  </r>
  <r>
    <n v="144"/>
    <d v="2026-06-08T00:00:00"/>
    <s v="ESTACION DE SERVICIO ORZO S.A."/>
    <s v="139329-050-080924"/>
    <s v="AV. LORETO CUADRA 07 LOTE 01"/>
    <s v="SAN MARTÍN"/>
    <s v="HUALLAGA"/>
    <s v="SAPOSOA"/>
    <s v="ESTACIÓN DE SERVICIOS / GRIFOS"/>
    <n v="202600124040"/>
    <n v="1"/>
    <n v="1"/>
    <n v="0"/>
    <x v="0"/>
  </r>
  <r>
    <n v="156"/>
    <d v="2026-06-08T00:00:00"/>
    <s v="GRIFO'S YUBALY EMPRESA INDIVIDUAL DE RESPONSABILIDAD LIMITADA"/>
    <s v="147897-050-111125"/>
    <s v="PREDIO HUASAHUAYLLA"/>
    <s v="CUSCO"/>
    <s v="CUSCO"/>
    <s v="SAYLLA"/>
    <s v="ESTACIÓN DE SERVICIOS / GRIFOS"/>
    <n v="202400063249"/>
    <n v="3"/>
    <n v="3"/>
    <n v="0"/>
    <x v="0"/>
  </r>
  <r>
    <n v="157"/>
    <d v="2026-06-08T00:00:00"/>
    <s v="GRIFO PETROCUSCO EIRL"/>
    <s v="19877-050-020625"/>
    <s v="AV. CUSCO S/N"/>
    <s v="CUSCO"/>
    <s v="CUSCO"/>
    <s v="SAYLLA"/>
    <s v="ESTACIÓN DE SERVICIOS / GRIFOS"/>
    <n v="202600127868"/>
    <n v="4"/>
    <n v="4"/>
    <n v="0"/>
    <x v="0"/>
  </r>
  <r>
    <n v="173"/>
    <d v="2026-06-08T00:00:00"/>
    <s v="MULTISERVICIOS ECOGAS S.A.C."/>
    <s v="9530-056-270522"/>
    <s v="ANTIGUA CARRETERA PANAMERICANA SUR KM 51.8"/>
    <s v="LIMA"/>
    <s v="LIMA"/>
    <s v="SAN BARTOLO"/>
    <s v="ESTACIÓN DE SERVICIO CON GASOCENTRO DE GLP"/>
    <n v="202600127760"/>
    <n v="5"/>
    <n v="5"/>
    <n v="0"/>
    <x v="0"/>
  </r>
  <r>
    <n v="174"/>
    <d v="2026-06-08T00:00:00"/>
    <s v="EPAL NEGOCIOS S.A.C."/>
    <s v="64419-056-090226"/>
    <s v="ESQ. ANTIGUA PANAMERICANA SUR KM. 46.800. MZ. M, LT. 2-4 Y CALLE 18, LOCALIDAD PUNTA ROCAS"/>
    <s v="LIMA"/>
    <s v="LIMA"/>
    <s v="PUNTA NEGRA"/>
    <s v="ESTACIÓN DE SERVICIO CON GASOCENTRO DE GLP"/>
    <n v="202600127768"/>
    <n v="4"/>
    <n v="4"/>
    <n v="0"/>
    <x v="0"/>
  </r>
  <r>
    <n v="121"/>
    <d v="2026-06-10T00:00:00"/>
    <s v="INVERSIONES PENGYOU SAC"/>
    <s v="97690-050-250326"/>
    <s v="ESQUINA AV. JOSE PRADO CON JR. CASMA N° 499, MIRAMAR BAJO"/>
    <s v="ANCASH"/>
    <s v="SANTA"/>
    <s v="CHIMBOTE"/>
    <s v="ESTACIÓN DE SERVICIOS / GRIFOS"/>
    <n v="202600125275"/>
    <n v="3"/>
    <n v="3"/>
    <n v="0"/>
    <x v="0"/>
  </r>
  <r>
    <n v="133"/>
    <d v="2026-06-10T00:00:00"/>
    <s v="CT-GAS EL ARENAL SAC"/>
    <s v="181732-056-230925"/>
    <s v="ESQUINA CARRETERA PANAMERICA NORTE-CHULUCANAS CON AV. S/N"/>
    <s v="PIURA"/>
    <s v="PIURA"/>
    <s v="LA ARENA"/>
    <s v="ESTACIÓN DE SERVICIO CON GASOCENTRO DE GLP"/>
    <n v="202600126483"/>
    <n v="3"/>
    <n v="3"/>
    <n v="0"/>
    <x v="0"/>
  </r>
  <r>
    <n v="134"/>
    <d v="2026-06-11T00:00:00"/>
    <s v="CORDOVA JULCA NIDER"/>
    <s v="168424-056-310325"/>
    <s v="CARRETERA PIURA CHULUCANAS A 1.5 KM DEL OVALO  SECTOR MEDIO PIURA"/>
    <s v="PIURA"/>
    <s v="PIURA"/>
    <s v="CASTILLA"/>
    <s v="ESTACIÓN DE SERVICIO CON GASOCENTRO DE GLP"/>
    <n v="202600126486"/>
    <n v="4"/>
    <n v="4"/>
    <n v="0"/>
    <x v="0"/>
  </r>
  <r>
    <n v="135"/>
    <d v="2026-06-11T00:00:00"/>
    <s v="ARKANO TRADING S.A.C."/>
    <s v="148844-056-020522"/>
    <s v="LOTE 13, MANZANA A EX FUNDO EL CHIPE"/>
    <s v="PIURA"/>
    <s v="PIURA"/>
    <s v="VEINTISEIS DE OCTUBRE"/>
    <s v="ESTACIÓN DE SERVICIO CON GASOCENTRO DE GLP"/>
    <n v="202600126489"/>
    <n v="5"/>
    <n v="5"/>
    <n v="0"/>
    <x v="0"/>
  </r>
  <r>
    <n v="175"/>
    <d v="2026-06-13T00:00:00"/>
    <s v="EPAL NEGOCIOS S.A.C."/>
    <s v="64419-056-090226"/>
    <s v="ESQ. ANTIGUA PANAMERICANA SUR KM 46.800, MZ H, LT. 2-4"/>
    <s v="LIMA"/>
    <s v="LIMA"/>
    <s v="PUNTA NEGRA"/>
    <s v="ESTACIÓN DE SERVICIO CON GASOCENTRO DE GLP"/>
    <n v="202600132823"/>
    <n v="4"/>
    <n v="4"/>
    <n v="0"/>
    <x v="0"/>
  </r>
  <r>
    <n v="176"/>
    <d v="2026-06-13T00:00:00"/>
    <s v="MULTISERVICIOS ECOGAS S.A.C."/>
    <s v="9530-056-270522"/>
    <s v="ANTIGUA CARRETERA PANAMERICANA SUR KM. 51.8"/>
    <s v="LIMA"/>
    <s v="LIMA"/>
    <s v="SAN BARTOLO"/>
    <s v="ESTACIÓN DE SERVICIO CON GASOCENTRO DE GLP"/>
    <n v="202600132770"/>
    <n v="5"/>
    <n v="5"/>
    <n v="0"/>
    <x v="0"/>
  </r>
  <r>
    <n v="160"/>
    <d v="2026-06-14T00:00:00"/>
    <s v="JOSE ALONSO BEJARANO VELAZCO"/>
    <s v="42212-050-100918"/>
    <s v="AV. PROGRESO S/N, ANEXO BELLAVISTA S/N - CORIRE"/>
    <s v="AREQUIPA"/>
    <s v="CASTILLA"/>
    <s v="URACA"/>
    <s v="ESTACIÓN DE SERVICIOS / GRIFOS"/>
    <n v="202600079593"/>
    <n v="3"/>
    <n v="3"/>
    <n v="0"/>
    <x v="0"/>
  </r>
  <r>
    <n v="161"/>
    <d v="2026-06-15T00:00:00"/>
    <s v="INVERSIONES FUERZA Y ENERGIA SOCIEDAD ANONIMA CERRADA"/>
    <s v="165119-050-061222"/>
    <s v="CARRETERA CHIVAY A COPORAQUE A 1.4 KM"/>
    <s v="AREQUIPA"/>
    <s v="CAYLLOMA"/>
    <s v="COPORAQUE"/>
    <s v="ESTACIÓN DE SERVICIOS / GRIFOS"/>
    <n v="202600079604"/>
    <n v="3"/>
    <n v="3"/>
    <n v="0"/>
    <x v="0"/>
  </r>
  <r>
    <n v="127"/>
    <d v="2026-06-16T00:00:00"/>
    <s v="SERVI CAR M &amp; M S.R.L."/>
    <s v="119625-050-030723"/>
    <s v="AV. TRUJILLO N° 173"/>
    <s v="LA LIBERTAD"/>
    <s v="OTUZCO"/>
    <s v="OTUZCO"/>
    <s v="ESTACIÓN DE SERVICIOS / GRIFOS"/>
    <n v="202600134547"/>
    <n v="3"/>
    <n v="3"/>
    <n v="0"/>
    <x v="0"/>
  </r>
  <r>
    <n v="162"/>
    <d v="2026-06-16T00:00:00"/>
    <s v="GRIFOS &amp; INVERSIONES SAN JOSE S.A.C."/>
    <s v="17925-050-160424"/>
    <s v="AV. CIRCUNVALACION N° 76, ESQUINA CON JR. RAUL PORRAS"/>
    <s v="PUNO"/>
    <s v="SAN ROMAN"/>
    <s v="JULIACA"/>
    <s v="ESTACIÓN DE SERVICIOS / GRIFOS"/>
    <n v="202600079918"/>
    <n v="3"/>
    <n v="3"/>
    <n v="0"/>
    <x v="0"/>
  </r>
  <r>
    <n v="163"/>
    <d v="2026-06-16T00:00:00"/>
    <s v="WAGNER SALMON ANTONIETA SATURNINA"/>
    <s v="7686-050-280524"/>
    <s v="AV. JOSE OLAYA N° 260"/>
    <s v="PUNO"/>
    <s v="SAN ROMAN"/>
    <s v="JULIACA"/>
    <s v="ESTACIÓN DE SERVICIOS / GRIFOS"/>
    <n v="202600080065"/>
    <n v="3"/>
    <n v="3"/>
    <n v="0"/>
    <x v="0"/>
  </r>
  <r>
    <n v="164"/>
    <d v="2026-06-16T00:00:00"/>
    <s v="LOGISTIC OPERATOR JOANS CAMACHO EMPRESA INDIVIDUAL DE RESPONSABILIDAD LIMITADA"/>
    <s v="168447-050-130524"/>
    <s v="AV. INDUSTRIAL ESQ. CON JR. 01 LOTE G5C-1-A-1/ MZ- G-5 URB. MUNICIPAL TAPARACHI"/>
    <s v="PUNO"/>
    <s v="SAN ROMAN"/>
    <s v="JULIACA"/>
    <s v="ESTACIÓN DE SERVICIOS / GRIFOS"/>
    <n v="202600080010"/>
    <n v="3"/>
    <n v="3"/>
    <n v="0"/>
    <x v="0"/>
  </r>
  <r>
    <n v="165"/>
    <d v="2026-06-16T00:00:00"/>
    <s v="COARI PACOMPIA JULIANA"/>
    <s v="173446-050-221025"/>
    <s v="CARRETERA CARACOTO-COATA, KM. 4+100 COMUNIDAD CAMPESINA CANCHI CHICO, SECTOR YANAMOCO QUEMULLANI"/>
    <s v="PUNO"/>
    <s v="SAN ROMAN"/>
    <s v="CARACOTO"/>
    <s v="ESTACIÓN DE SERVICIOS / GRIFOS"/>
    <n v="202600080146"/>
    <n v="3"/>
    <n v="3"/>
    <n v="0"/>
    <x v="0"/>
  </r>
  <r>
    <n v="166"/>
    <d v="2026-06-16T00:00:00"/>
    <s v="GRIFOS TUNKIMAYO S.A.C."/>
    <s v="173112-050-250324"/>
    <s v="AV. PEDRO RUIZ GALLO S/N MZ. P LTS. 23 Y 01"/>
    <s v="PUNO"/>
    <s v="SAN ROMAN"/>
    <s v="JULIACA"/>
    <s v="ESTACIÓN DE SERVICIOS / GRIFOS"/>
    <n v="202600080123"/>
    <n v="5"/>
    <n v="5"/>
    <n v="0"/>
    <x v="0"/>
  </r>
  <r>
    <n v="145"/>
    <d v="2026-06-17T00:00:00"/>
    <s v="COMBUSTIBLES DEL ORIENTE S.A.C."/>
    <s v="21190-056-060225"/>
    <s v="CARRETERA FEDERICO BASADRE KM 6.200 - PUCALLPA"/>
    <s v="UCAYALI"/>
    <s v="CORONEL PORTILLO"/>
    <s v="YARINACOCHA"/>
    <s v="ESTACIÓN DE SERVICIO CON GASOCENTRO DE GLP"/>
    <n v="202600132381"/>
    <n v="1"/>
    <n v="1"/>
    <n v="0"/>
    <x v="0"/>
  </r>
  <r>
    <n v="177"/>
    <d v="2026-06-17T00:00:00"/>
    <s v="GRUPO M &amp; P GRIFOS S.A.C."/>
    <s v="130942-050-310124"/>
    <s v="AV. INAMBARI CON ESQUINA AV. NUEVA"/>
    <s v="PUNO"/>
    <s v="AZANGARO"/>
    <s v="ASILLO"/>
    <s v="ESTACIÓN DE SERVICIOS / GRIFOS"/>
    <n v="202600079938"/>
    <n v="2"/>
    <n v="2"/>
    <n v="0"/>
    <x v="0"/>
  </r>
  <r>
    <n v="178"/>
    <d v="2026-06-17T00:00:00"/>
    <s v="H &amp; J GENESIS S.R.L."/>
    <s v="18783-050-230623"/>
    <s v="AV. TUPAC AMARU S/N"/>
    <s v="PUNO"/>
    <s v="AZANGARO"/>
    <s v="SAN ANTON"/>
    <s v="ESTACIÓN DE SERVICIOS / GRIFOS"/>
    <n v="202600080056"/>
    <n v="2"/>
    <n v="2"/>
    <n v="0"/>
    <x v="0"/>
  </r>
  <r>
    <n v="179"/>
    <d v="2026-06-17T00:00:00"/>
    <s v="CALYPSO GROUP SOCIEDAD ANONIMA CERRADA"/>
    <s v="129097-050-260525"/>
    <s v="CARRETERA INTEROCEANICA SUR TRAMO IV - SALIDA OLLACHEA A MACUSANI"/>
    <s v="PUNO"/>
    <s v="CARABAYA"/>
    <s v="OLLACHEA"/>
    <s v="ESTACIÓN DE SERVICIOS / GRIFOS"/>
    <n v="202600080033"/>
    <n v="3"/>
    <n v="3"/>
    <n v="0"/>
    <x v="0"/>
  </r>
  <r>
    <n v="129"/>
    <d v="2026-06-18T00:00:00"/>
    <s v="GASOCENTRO NORTE S.A.C."/>
    <s v="19949-056-181016"/>
    <s v="AV. GERARDO UNGER N° 3301 ESQ. CON JR. RUFINO MACEDO"/>
    <s v="LIMA"/>
    <s v="LIMA"/>
    <s v="INDEPENDENCIA"/>
    <s v="ESTACIÓN DE SERVICIO CON GASOCENTRO DE GLP"/>
    <n v="202600136963"/>
    <n v="5"/>
    <n v="5"/>
    <n v="0"/>
    <x v="0"/>
  </r>
  <r>
    <n v="136"/>
    <d v="2026-06-18T00:00:00"/>
    <s v="AROAPAZA MAMANI TONY FALL"/>
    <s v="158816-050-040124"/>
    <s v="JR. 04 DE JUNIO ESQ. ENRIQUE GALLEGOS DEL BARRIO SAN MARTIN"/>
    <s v="PUNO"/>
    <s v="EL COLLAO"/>
    <s v="ILAVE"/>
    <s v="ESTACIÓN DE SERVICIOS / GRIFOS"/>
    <n v="202600126179"/>
    <n v="5"/>
    <n v="5"/>
    <n v="0"/>
    <x v="0"/>
  </r>
  <r>
    <n v="137"/>
    <d v="2026-06-18T00:00:00"/>
    <s v="ROYCE QUEÑUA ACLE"/>
    <s v="146664-050-080224"/>
    <s v="AV. PUNO ESQUINA CON JR. MARTIRES BARRIO CRUZANI"/>
    <s v="PUNO"/>
    <s v="EL COLLAO"/>
    <s v="ILAVE"/>
    <s v="ESTACIÓN DE SERVICIOS / GRIFOS"/>
    <n v="202600126181"/>
    <n v="4"/>
    <n v="4"/>
    <n v="0"/>
    <x v="0"/>
  </r>
  <r>
    <n v="180"/>
    <d v="2026-06-18T00:00:00"/>
    <s v="SERVICENTRO LALO-HMRD EMPRESA INDIVIDUAL DE RESPONSABILIDAD LIMITADA"/>
    <s v="20065-050-190224"/>
    <s v="AV. PANAMERICANA S/N"/>
    <s v="PUNO"/>
    <s v="PUNO"/>
    <s v="ACORA"/>
    <s v="ESTACIÓN DE SERVICIOS / GRIFOS"/>
    <n v="202600080079"/>
    <n v="1"/>
    <n v="1"/>
    <n v="0"/>
    <x v="0"/>
  </r>
  <r>
    <n v="181"/>
    <d v="2026-06-18T00:00:00"/>
    <s v="SERVICENTRO PANAMERICANA S.R.L."/>
    <s v="9480-050-130723"/>
    <s v="KM. 53 DE LA CARRETERA PUNO-ILAVE"/>
    <s v="PUNO"/>
    <s v="EL COLLAO"/>
    <s v="ILAVE"/>
    <s v="ESTACIÓN DE SERVICIOS / GRIFOS"/>
    <n v="202600080139"/>
    <n v="2"/>
    <n v="2"/>
    <n v="0"/>
    <x v="0"/>
  </r>
  <r>
    <n v="182"/>
    <d v="2026-06-18T00:00:00"/>
    <s v="CORPORACION PONCE HERMANOS SOCIEDAD ANONIMA CERRADA"/>
    <s v="120360-050-210525"/>
    <s v="CARRETERA PANAMERICANA PUNO - DESAGUADERO KM. 1465+740"/>
    <s v="PUNO"/>
    <s v="CHUCUITO"/>
    <s v="POMATA"/>
    <s v="ESTACIÓN DE SERVICIOS / GRIFOS"/>
    <n v="202600079982"/>
    <n v="1"/>
    <n v="1"/>
    <n v="0"/>
    <x v="0"/>
  </r>
  <r>
    <n v="138"/>
    <d v="2026-06-19T00:00:00"/>
    <s v="GRUPO ELIAMS &amp; CAMPO VERDE E.I.R.L."/>
    <s v="180825-050-150625"/>
    <s v="CARRETERA ILAVE - TACNA KM. 1 + 750"/>
    <s v="PUNO"/>
    <s v="EL COLLAO"/>
    <s v="ILAVE"/>
    <s v="ESTACIÓN DE SERVICIOS / GRIFOS"/>
    <n v="202600126180"/>
    <n v="3"/>
    <n v="3"/>
    <n v="0"/>
    <x v="0"/>
  </r>
  <r>
    <n v="139"/>
    <d v="2026-06-19T00:00:00"/>
    <s v="GRIFO PEÑA SOCIEDAD COMERCIAL DE RESPONSABILIDAD LIMITADA"/>
    <s v="38199-050-200224"/>
    <s v="AV. ENRIQUE GALLEGOS 828 - BARRIO SANTA ROSA"/>
    <s v="PUNO"/>
    <s v="EL COLLAO"/>
    <s v="ILAVE"/>
    <s v="ESTACIÓN DE SERVICIOS / GRIFOS"/>
    <n v="202600126185"/>
    <n v="2"/>
    <n v="2"/>
    <n v="0"/>
    <x v="0"/>
  </r>
  <r>
    <n v="140"/>
    <d v="2026-06-19T00:00:00"/>
    <s v="GRIFO FENIX E.I.R.L."/>
    <s v="7777-050-290124"/>
    <s v="AV. PANAMERICANA N° 1465"/>
    <s v="PUNO"/>
    <s v="EL COLLAO"/>
    <s v="ILAVE"/>
    <s v="ESTACIÓN DE SERVICIOS / GRIFOS"/>
    <n v="202600126189"/>
    <n v="2"/>
    <n v="2"/>
    <n v="0"/>
    <x v="0"/>
  </r>
  <r>
    <n v="158"/>
    <d v="2026-06-19T00:00:00"/>
    <s v="MUÑANTE CHOQUENAIRA CRUZ"/>
    <s v="139338-050-120825"/>
    <s v="AV. PROGRESO LOTE S/N CARRETERA CHECCA  DESCANSO"/>
    <s v="CUSCO"/>
    <s v="CANAS"/>
    <s v="CHECCA"/>
    <s v="ESTACIÓN DE SERVICIOS / GRIFOS"/>
    <n v="202300288818"/>
    <n v="3"/>
    <n v="3"/>
    <n v="0"/>
    <x v="0"/>
  </r>
  <r>
    <n v="183"/>
    <d v="2026-06-19T00:00:00"/>
    <s v="GRUPO A &amp; R CONTRATISTAS GENERALES S.A.C."/>
    <s v="173354-050-270325"/>
    <s v="AV. CIRCUNVALACIÓN S/N ESQ. JR. FRANCISCO BOLOGNESI, URB. EZEQUIEL URVIOLA MZ. E-1 LOTES 7,8 Y 9"/>
    <s v="PUNO"/>
    <s v="AZANGARO"/>
    <s v="MUÑANI"/>
    <s v="ESTACIÓN DE SERVICIOS / GRIFOS"/>
    <n v="202600079990"/>
    <n v="3"/>
    <n v="3"/>
    <n v="0"/>
    <x v="0"/>
  </r>
  <r>
    <n v="184"/>
    <d v="2026-06-19T00:00:00"/>
    <s v="GRIFO GRUPO MACHACA E.I.R.L."/>
    <s v="164965-050-060526"/>
    <s v="AV. SELVA ALEGRE S/N, SECTOR HUAYLLABAMBA"/>
    <s v="PUNO"/>
    <s v="SANDIA"/>
    <s v="SANDIA"/>
    <s v="ESTACIÓN DE SERVICIOS / GRIFOS"/>
    <n v="202600080129"/>
    <n v="2"/>
    <n v="2"/>
    <n v="0"/>
    <x v="0"/>
  </r>
  <r>
    <n v="185"/>
    <d v="2026-06-19T00:00:00"/>
    <s v="JC &amp; LV DORADOS GRIFOS E.I.R.L"/>
    <s v="97450-050-050323"/>
    <s v="AV. SOL DE ORO S/N"/>
    <s v="PUNO"/>
    <s v="SAN ANTONIO DE PUTINA"/>
    <s v="ANANEA"/>
    <s v="ESTACIÓN DE SERVICIOS / GRIFOS"/>
    <n v="202600080130"/>
    <n v="2"/>
    <n v="2"/>
    <n v="0"/>
    <x v="0"/>
  </r>
  <r>
    <n v="141"/>
    <d v="2026-06-20T00:00:00"/>
    <s v="IRACEMA YOVANNA GUERRA YUCRA"/>
    <s v="18464-050-161025"/>
    <s v="YANAMAYO KM 4.5 CARRETERA PUNO-JULIACA"/>
    <s v="PUNO"/>
    <s v="PUNO"/>
    <s v="PUNO"/>
    <s v="ESTACIÓN DE SERVICIOS / GRIFOS"/>
    <n v="202600088480"/>
    <n v="6"/>
    <n v="6"/>
    <n v="0"/>
    <x v="0"/>
  </r>
  <r>
    <n v="186"/>
    <d v="2026-06-20T00:00:00"/>
    <s v="GRIFO MAMANCHURA S.A.C."/>
    <s v="118616-050-240124"/>
    <s v="JR. AUGUSTO B. LEGUIA N°603 ESQUINA CON JR. LOS INCAS"/>
    <s v="PUNO"/>
    <s v="PUNO"/>
    <s v="PICHACANI"/>
    <s v="ESTACIÓN DE SERVICIOS / GRIFOS"/>
    <n v="202600079895"/>
    <n v="3"/>
    <n v="3"/>
    <n v="0"/>
    <x v="0"/>
  </r>
  <r>
    <n v="187"/>
    <d v="2026-06-20T00:00:00"/>
    <s v="INNOVA TECH PHAJSI S.A.C"/>
    <s v="169009-050-140923"/>
    <s v="AV. SAN MARTIN S/N CALLE JUAN VELAZCO ALVARADO "/>
    <s v="PUNO"/>
    <s v="PUNO"/>
    <s v="PICHACANI"/>
    <s v="ESTACIÓN DE SERVICIOS / GRIFOS"/>
    <n v="202600080128"/>
    <n v="3"/>
    <n v="3"/>
    <n v="0"/>
    <x v="0"/>
  </r>
  <r>
    <n v="149"/>
    <d v="2026-06-22T00:00:00"/>
    <s v="SERVICENTRO Y DISTRIBUCIONES YHEM EMPRESA INDIVIDUAL DE RESPONSABILIDAD LIMITADA"/>
    <s v="145032-050-100424"/>
    <s v="AV. SANDIA S/N BARRIO VILLA QUICA"/>
    <s v="PUNO"/>
    <s v="SAN ANTONIO DE PUTINA"/>
    <s v="QUILCAPUNCU"/>
    <s v="ESTACIÓN DE SERVICIOS / GRIFOS"/>
    <n v="202600080118"/>
    <n v="5"/>
    <n v="5"/>
    <n v="0"/>
    <x v="0"/>
  </r>
  <r>
    <n v="150"/>
    <d v="2026-06-22T00:00:00"/>
    <s v="SANTOS COARITE BARREDA"/>
    <s v="115476-050-110726"/>
    <s v="C.P. SOLITARIO LOTES 6 Y 7 MZ. V-1 KM. 24+150 CARRETERA VILQUECHICO"/>
    <s v="PUNO"/>
    <s v="HUANCANE"/>
    <s v="VILQUE CHICO"/>
    <s v="ESTACIÓN DE SERVICIOS / GRIFOS"/>
    <n v="202600080127"/>
    <n v="3"/>
    <n v="3"/>
    <n v="0"/>
    <x v="0"/>
  </r>
  <r>
    <n v="151"/>
    <d v="2026-06-22T00:00:00"/>
    <s v="ESTACION DE ENERGIAS EL CENTENARIO SOCIEDAD ANONIMA CERRADA - ENERGIAS EL CENTENARIO S.A.C."/>
    <s v="137469-056-020526"/>
    <s v="PAGO AYMARA AV. JORGE BASADRE OESTE N° 205"/>
    <s v="TACNA"/>
    <s v="TACNA"/>
    <s v="TACNA"/>
    <s v="ESTACIÓN DE SERVICIO CON GASOCENTRO DE GLP"/>
    <n v="202600078681"/>
    <n v="5"/>
    <n v="5"/>
    <n v="0"/>
    <x v="0"/>
  </r>
  <r>
    <n v="153"/>
    <d v="2026-06-22T00:00:00"/>
    <s v="SERVICENTRO SAN BARTOLITO EMPRESA INDIVIDUAL DE RESPONSABILIDAD LIMITADA"/>
    <s v="137744-056-060922"/>
    <s v="AV. PANAMERICANA KM. 1304,360 LOTE B-2, SECTOR COPARE"/>
    <s v="TACNA"/>
    <s v="TACNA"/>
    <s v="TACNA"/>
    <s v="ESTACIÓN DE SERVICIO CON GASOCENTRO DE GLP"/>
    <n v="202600078692"/>
    <n v="4"/>
    <n v="4"/>
    <n v="0"/>
    <x v="0"/>
  </r>
  <r>
    <n v="154"/>
    <d v="2026-06-22T00:00:00"/>
    <s v="CORPORACION FACTORIA TENORIO S.A.C."/>
    <s v="145317-056-190719"/>
    <s v="SECTOR PARQUE INDUSTRIAL MZ. G, SUB LOTES 16, 17, 18A Y 16, 17, 18B, AV. INDUSTRIAL ESQUINA CON CALLE 13"/>
    <s v="TACNA"/>
    <s v="TACNA"/>
    <s v="TACNA"/>
    <s v="ESTACIÓN DE SERVICIO CON GASOCENTRO DE GLP"/>
    <n v="202600078685"/>
    <n v="4"/>
    <n v="4"/>
    <n v="0"/>
    <x v="0"/>
  </r>
  <r>
    <n v="159"/>
    <d v="2026-06-22T00:00:00"/>
    <s v="COESTI S.A."/>
    <s v="16709-050-300326"/>
    <s v="PARQUE INDUSTRIAL LOTE A-20"/>
    <s v="CUSCO"/>
    <s v="CUSCO"/>
    <s v="WANCHAQ"/>
    <s v="ESTACIÓN DE SERVICIOS / GRIFOS"/>
    <n v="202400096270"/>
    <n v="2"/>
    <n v="2"/>
    <n v="0"/>
    <x v="0"/>
  </r>
  <r>
    <n v="142"/>
    <d v="2026-06-23T00:00:00"/>
    <s v="INVERSIONES &amp; NEGOCIOS VIRGEN DE COPACABANA S.A.C. - I. &amp; N. VIRGEN DE COPACABANA S.A.C."/>
    <s v="8875-050-210223"/>
    <s v="CARRETERA PANAMERICANA SUR KM 1303"/>
    <s v="TACNA"/>
    <s v="TACNA"/>
    <s v="TACNA"/>
    <s v="ESTACIÓN DE SERVICIOS / GRIFOS"/>
    <n v="202600131942"/>
    <n v="3"/>
    <n v="3"/>
    <n v="0"/>
    <x v="0"/>
  </r>
  <r>
    <n v="152"/>
    <d v="2026-06-23T00:00:00"/>
    <s v="ESTACION DE SERVICIOS ELI SUR S.C.R.L. LTDA."/>
    <s v="20097-056-110523"/>
    <s v="AV. JORGE BASADRE GROHMANN Nº 560 - PAGO COLLANA"/>
    <s v="TACNA"/>
    <s v="TACNA"/>
    <s v="TACNA"/>
    <s v="ESTACIÓN DE SERVICIO CON GASOCENTRO DE GLP"/>
    <n v="202600078702"/>
    <n v="5"/>
    <n v="5"/>
    <n v="0"/>
    <x v="0"/>
  </r>
  <r>
    <n v="155"/>
    <d v="2026-06-23T00:00:00"/>
    <s v="COMBUSTIBLES Y ENERGIAS DEL SUR E.I.R.L."/>
    <s v="18305-056-150823"/>
    <s v="PARQUE INDUSTRIAL MZ J LT. 19, 20 Y 21"/>
    <s v="TACNA"/>
    <s v="TACNA"/>
    <s v="TACNA"/>
    <s v="ESTACIÓN DE SERVICIO CON GASOCENTRO DE GLP"/>
    <n v="202600078669"/>
    <n v="6"/>
    <n v="6"/>
    <n v="0"/>
    <x v="0"/>
  </r>
  <r>
    <n v="168"/>
    <d v="2026-06-23T00:00:00"/>
    <s v="ESTACION DE SERVICIOS MAURICIO REVILLA SALAS S.R.L."/>
    <s v="86718-056-270524"/>
    <s v="AV. MANUEL C. DE LA TORRE S/N, MZ. A LOTE 5-A, SECTOR QUEBRADA LAS LECHUZAS"/>
    <s v="MOQUEGUA"/>
    <s v="MARISCAL NIETO"/>
    <s v="MOQUEGUA"/>
    <s v="ESTACIÓN DE SERVICIO CON GASOCENTRO DE GLP"/>
    <n v="202600100919"/>
    <n v="3"/>
    <n v="3"/>
    <n v="0"/>
    <x v="0"/>
  </r>
  <r>
    <n v="169"/>
    <d v="2026-06-23T00:00:00"/>
    <s v="DISTRIBUCIONES GENERALES SANTISIMO SEÑOR DE LOCUMBA S.A.C."/>
    <s v="131732-056-150925"/>
    <s v="SECTOR MALECON RIBEREÑO, PREDIO LA CHIMBA PARCELAS 2C, 2D Y 2E"/>
    <s v="MOQUEGUA"/>
    <s v="MARISCAL NIETO"/>
    <s v="MOQUEGUA"/>
    <s v="ESTACIÓN DE SERVICIO CON GASOCENTRO DE GLP"/>
    <n v="202600100906"/>
    <n v="3"/>
    <n v="3"/>
    <n v="0"/>
    <x v="0"/>
  </r>
  <r>
    <n v="188"/>
    <d v="2026-06-23T00:00:00"/>
    <s v="SERVICENTRO SAN FRANCISCO AQP S.R.L"/>
    <s v="152282-050-061220"/>
    <s v="LOTE 1 MANZAN Ñ ZONA A"/>
    <s v="AREQUIPA"/>
    <s v="AREQUIPA"/>
    <s v="YURA"/>
    <s v="ESTACIÓN DE SERVICIOS / GRIFOS"/>
    <n v="202600079567"/>
    <n v="3"/>
    <n v="3"/>
    <n v="0"/>
    <x v="0"/>
  </r>
  <r>
    <n v="189"/>
    <d v="2026-06-23T00:00:00"/>
    <s v="SERVICENTRO SAN LUIS S.A.C"/>
    <s v="8903-050-030216"/>
    <s v="VARIANTE DE UCHUMAYO KM 3.5"/>
    <s v="AREQUIPA"/>
    <s v="AREQUIPA"/>
    <s v="CERRO COLORADO"/>
    <s v="ESTACIÓN DE SERVICIOS / GRIFOS"/>
    <n v="202600079600"/>
    <n v="6"/>
    <n v="6"/>
    <n v="0"/>
    <x v="0"/>
  </r>
  <r>
    <n v="170"/>
    <d v="2026-06-24T00:00:00"/>
    <s v="GRIFO REDISUR E.I.R.L."/>
    <s v="18615-050-060923"/>
    <s v="MZ B LOTE 2, SECTOR MOLLOJO"/>
    <s v="MOQUEGUA"/>
    <s v="GENERAL SANCHEZ CERRO"/>
    <s v="OMATE"/>
    <s v="ESTACIÓN DE SERVICIOS / GRIFOS"/>
    <n v="202600100951"/>
    <n v="3"/>
    <n v="3"/>
    <n v="0"/>
    <x v="0"/>
  </r>
  <r>
    <n v="171"/>
    <d v="2026-06-24T00:00:00"/>
    <s v="EMPRESA DE SERVICIOS Y COMERCIO EN GENERAL EL BAUL E.I.R.L."/>
    <s v="44756-050-121016"/>
    <s v="CARRETERA BINACIONAL KM 125, LOTE N° 8"/>
    <s v="MOQUEGUA"/>
    <s v="MARISCAL NIETO"/>
    <s v="TORATA"/>
    <s v="ESTACIÓN DE SERVICIOS / GRIFOS"/>
    <n v="202600100947"/>
    <n v="3"/>
    <n v="3"/>
    <n v="0"/>
    <x v="0"/>
  </r>
  <r>
    <n v="172"/>
    <d v="2026-06-24T00:00:00"/>
    <s v="GRIFO SAMEGUA E.I.R.L."/>
    <s v="39927-050-140423"/>
    <s v="AV. ANDRES AVELINO CACERES S/N, MZA. K, LOTES 8 Y 9"/>
    <s v="MOQUEGUA"/>
    <s v="MARISCAL NIETO"/>
    <s v="SAMEGUA"/>
    <s v="ESTACIÓN DE SERVICIOS / GRIFOS"/>
    <n v="202600100931"/>
    <n v="3"/>
    <n v="3"/>
    <n v="0"/>
    <x v="0"/>
  </r>
  <r>
    <n v="190"/>
    <d v="2026-06-24T00:00:00"/>
    <s v="COESTI S.A."/>
    <s v="40024-050-220920"/>
    <s v="ESQUINA AV. PIZARRO CON AV. HARTLEY URB. CASA "/>
    <s v="AREQUIPA"/>
    <s v="AREQUIPA"/>
    <s v="JOSE LUIS BUSTAMANTE Y RIVERO"/>
    <s v="ESTACIÓN DE SERVICIOS / GRIFOS"/>
    <n v="202600079602"/>
    <n v="4"/>
    <n v="4"/>
    <n v="0"/>
    <x v="0"/>
  </r>
  <r>
    <n v="191"/>
    <d v="2026-06-24T00:00:00"/>
    <s v="MHARA SERVICIOS MULTIPLES E.I.R.L"/>
    <s v="34800-050-160326"/>
    <s v="CALLE JOSE MARIA ARGUEDAS N°600"/>
    <s v="AREQUIPA"/>
    <s v="AREQUIPA"/>
    <s v="SOCABAYA"/>
    <s v="ESTACIÓN DE SERVICIOS / GRIFOS"/>
    <n v="202600079574"/>
    <n v="3"/>
    <n v="3"/>
    <n v="0"/>
    <x v="0"/>
  </r>
  <r>
    <n v="192"/>
    <d v="2026-06-24T00:00:00"/>
    <s v="MIGUEL ANGEL POLANCO VELASQUEZ"/>
    <s v="92944-050-051023"/>
    <m/>
    <s v="AREQUIPA"/>
    <s v="AREQUIPA"/>
    <s v="SOCABAYA"/>
    <s v="ESTACIÓN DE SERVICIOS / GRIFOS"/>
    <n v="202600079589"/>
    <n v="2"/>
    <n v="2"/>
    <n v="0"/>
    <x v="0"/>
  </r>
  <r>
    <n v="193"/>
    <d v="2026-06-24T00:00:00"/>
    <s v="GLOBAL FUEL S.A"/>
    <s v="8191-056-131123"/>
    <s v="AV. LIBERTADOR SIMON BOLIVAR N°1420"/>
    <s v="AREQUIPA"/>
    <s v="AREQUIPA"/>
    <s v="MARIANO MELGAR"/>
    <s v="ESTACIÓN DE SERVICIO CON GASOCENTRO DE GLP"/>
    <n v="202600079557"/>
    <n v="4"/>
    <n v="4"/>
    <n v="0"/>
    <x v="0"/>
  </r>
  <r>
    <n v="146"/>
    <d v="2026-06-25T00:00:00"/>
    <s v="COMBUSTIBLES DEL ORIENTE S.A.C."/>
    <s v="31952-050-040421"/>
    <s v="AV. CENTENARIO N°147"/>
    <s v="UCAYALI"/>
    <s v="CORONEL PORTILLO"/>
    <s v="CALLERIA"/>
    <s v="ESTACIÓN DE SERVICIOS / GRIFOS"/>
    <n v="202600101515"/>
    <n v="2"/>
    <n v="2"/>
    <n v="0"/>
    <x v="0"/>
  </r>
  <r>
    <n v="147"/>
    <d v="2026-06-25T00:00:00"/>
    <s v="GRIFO PYG E.I.R.L."/>
    <s v="119134-050-041220"/>
    <s v="AA.HH. 9 DE OCTUBRE MANZANA 39 LOTE 1 SECTOR 9 DE OCTUBRE (ESQUINA AV. LLOQUE YUPANQUI Y LA AV. COLONIZACION)"/>
    <s v="UCAYALI"/>
    <s v="CORONEL PORTILLO"/>
    <s v="CALLERIA"/>
    <s v="ESTACIÓN DE SERVICIOS / GRIFOS"/>
    <n v="202600101513"/>
    <n v="3"/>
    <n v="3"/>
    <n v="0"/>
    <x v="0"/>
  </r>
  <r>
    <n v="148"/>
    <d v="2026-06-25T00:00:00"/>
    <s v="ESTACION DE SERVICIOS LAS PALMERAS S.A.C."/>
    <s v="123722-050-090624"/>
    <s v="JR. LAS PALMERAS MZ. 129 LT. 05 ESQUINA CRUCE JR. LOBO CAÑO"/>
    <s v="UCAYALI"/>
    <s v="CORONEL PORTILLO"/>
    <s v="YARINACOCHA"/>
    <s v="ESTACIÓN DE SERVICIOS / GRIFOS"/>
    <n v="202600101518"/>
    <n v="2"/>
    <n v="2"/>
    <n v="0"/>
    <x v="0"/>
  </r>
  <r>
    <n v="167"/>
    <d v="2026-06-25T00:00:00"/>
    <s v="CONSORCIO CORASMA S.R.L."/>
    <s v="58071-050-230626"/>
    <s v="AV. EL MINERO S/N, URB. 27 DE NOVIEMBRE SECTOR 2"/>
    <s v="PASCO"/>
    <s v="PASCO"/>
    <s v="YANACANCHA"/>
    <s v="ESTACIÓN DE SERVICIOS / GRIFOS"/>
    <n v="202600123691"/>
    <n v="3"/>
    <n v="3"/>
    <n v="0"/>
    <x v="0"/>
  </r>
  <r>
    <n v="194"/>
    <d v="2026-06-25T00:00:00"/>
    <s v="ESTACION CORZO S.A.C"/>
    <s v="112120-050-280823"/>
    <s v="UPIS CRISTO REY DE LA JOYA  MZ. D LT.1, ZONA 2"/>
    <s v="AREQUIPA"/>
    <s v="AREQUIPA"/>
    <s v="LA JOYA"/>
    <s v="ESTACIÓN DE SERVICIOS / GRIFOS"/>
    <n v="202600079583"/>
    <n v="3"/>
    <n v="3"/>
    <n v="0"/>
    <x v="0"/>
  </r>
  <r>
    <n v="195"/>
    <d v="2026-06-25T00:00:00"/>
    <s v="COESTI S.A."/>
    <s v="168438-056-161023"/>
    <s v="CARRETERA PANAMERICANA SUR KM. 983 SEC. SAN JOSÉ"/>
    <s v="AREQUIPA"/>
    <s v="AREQUIPA"/>
    <s v="LA JOYA"/>
    <s v="ESTACIÓN DE SERVICIO CON GASOCENTRO DE GLP"/>
    <n v="202600079564"/>
    <n v="5"/>
    <n v="5"/>
    <n v="0"/>
    <x v="0"/>
  </r>
  <r>
    <n v="196"/>
    <d v="2026-06-25T00:00:00"/>
    <s v="SERVICENTRO SAN FRANCISCO S.A.C"/>
    <s v="42239-050-270219"/>
    <s v="ESQUINA AV. LIBERTAD N°1000 CON CALLE DEAN VALDIVIA"/>
    <s v="AREQUIPA"/>
    <s v="ISLAY"/>
    <s v="COCACHACRA"/>
    <s v="ESTACIÓN DE SERVICIOS / GRIFOS"/>
    <n v="202600079568"/>
    <n v="2"/>
    <n v="2"/>
    <n v="0"/>
    <x v="0"/>
  </r>
  <r>
    <n v="115"/>
    <d v="2026-06-26T00:00:00"/>
    <s v="COESTI S.A."/>
    <s v="8812-056-221025"/>
    <s v="AVENIDA PROGRESO N° 401, ESQUINA CALLE CALVARIO MZ. L3 LT. 1"/>
    <s v="AREQUIPA"/>
    <s v="AREQUIPA"/>
    <s v="MIRAFLORES"/>
    <s v="ESTACIÓN DE SERVICIO CON GASOCENTRO DE GLP"/>
    <n v="202600079562"/>
    <n v="4"/>
    <n v="4"/>
    <n v="0"/>
    <x v="0"/>
  </r>
  <r>
    <n v="116"/>
    <d v="2026-06-26T00:00:00"/>
    <s v="ESTACION DE SERVICIOS ARAGON S.R.L."/>
    <s v="34453-050-110823"/>
    <s v="ESQ. AV. SAN MARTIN N° 5117 Y CALLE ICA PP.JJ. EL PORVENIR"/>
    <s v="AREQUIPA"/>
    <s v="AREQUIPA"/>
    <s v="MIRAFLORES"/>
    <s v="ESTACIÓN DE SERVICIOS / GRIFOS"/>
    <n v="202600079578"/>
    <n v="3"/>
    <n v="3"/>
    <n v="0"/>
    <x v="0"/>
  </r>
  <r>
    <n v="120"/>
    <d v="2026-06-26T00:00:00"/>
    <s v="FULLPETROL ENERGY EIRL"/>
    <s v="161989-050-120522"/>
    <s v="CENTRO POBLADO QUICAPATA MZ. A3, LOTE 2"/>
    <s v="AYACUCHO"/>
    <s v="HUAMANGA"/>
    <s v="CARMEN ALTO"/>
    <s v="ESTACIÓN DE SERVICIOS / GRIFOS"/>
    <n v="202600117613"/>
    <n v="3"/>
    <n v="3"/>
    <n v="0"/>
    <x v="0"/>
  </r>
  <r>
    <n v="197"/>
    <d v="2026-06-26T00:00:00"/>
    <s v="MI GRIFO YASOIL E.I.R.L"/>
    <s v="6949-050-210324"/>
    <s v="CALLE SAENZ PEÑA N°107"/>
    <s v="AREQUIPA"/>
    <s v="AREQUIPA"/>
    <s v="MIRAFLORES"/>
    <s v="ESTACIÓN DE SERVICIOS / GRIFOS"/>
    <n v="202600079598"/>
    <n v="4"/>
    <n v="4"/>
    <n v="0"/>
    <x v="0"/>
  </r>
  <r>
    <n v="128"/>
    <d v="2026-06-30T00:00:00"/>
    <s v="VILMA ROSA MELENDEZ PELAEZ"/>
    <s v="7709-056-220817"/>
    <s v="JR. SAN CARLOS N° 1881 INTERSECCION CON AV. ANCASH"/>
    <s v="LIMA"/>
    <s v="LIMA"/>
    <s v="EL AGUSTINO"/>
    <s v="ESTACIÓN DE SERVICIO CON GASOCENTRO DE GLP"/>
    <n v="202600135686"/>
    <n v="4"/>
    <n v="4"/>
    <n v="0"/>
    <x v="0"/>
  </r>
  <r>
    <n v="130"/>
    <d v="2026-06-30T00:00:00"/>
    <s v="INVERSIONES SNP I SAC"/>
    <s v="82148-056-180526"/>
    <s v="INTERSECCION AV. CENTRAL Y AV. LAS TORRES MZ. C, LOTES 8, 9, 10 Y 11, ASOC. DE VIVIENDA. SANTA MARIA DE NARANJAL"/>
    <s v="LIMA"/>
    <s v="LIMA"/>
    <s v="SAN MARTIN DE PORRES"/>
    <s v="ESTACIÓN DE SERVICIO CON GASOCENTRO DE GLP"/>
    <n v="202600131878"/>
    <n v="1"/>
    <n v="0"/>
    <n v="1"/>
    <x v="1"/>
  </r>
  <r>
    <n v="6"/>
    <s v="10/04/2026"/>
    <s v="ESTACIÓN DE SERVICIOS CHAVEZ S.A.C"/>
    <s v="174221-056-040724"/>
    <s v="KM. 3.5 CARRETERA CHACHAPOYAS-PEDRO RUIZ"/>
    <s v="AMAZONAS"/>
    <s v="CHACHAPOYAS"/>
    <s v="CHACHAPOYAS"/>
    <s v="ESTACIÓN DE SERVICIO CON GASOCENTRO DE GLP"/>
    <n v="202600077470"/>
    <n v="1"/>
    <n v="1"/>
    <n v="0"/>
    <x v="0"/>
  </r>
  <r>
    <n v="1"/>
    <s v="14/04/2026"/>
    <s v="ROJAS VISALOT VICTORIANO"/>
    <s v="112792-050-041224"/>
    <s v="CARRETERA FERNANDO BELAUNDE TERRY KM. 295 + 325"/>
    <s v="AMAZONAS"/>
    <s v="BONGARA"/>
    <s v="CUISPES"/>
    <s v="ESTACIÓN DE SERVICIOS / GRIFOS"/>
    <n v="202600081167"/>
    <n v="2"/>
    <n v="2"/>
    <n v="0"/>
    <x v="0"/>
  </r>
  <r>
    <n v="2"/>
    <s v="14/04/2026"/>
    <s v="GRUPO STC EIRL"/>
    <s v="8489-050-010423"/>
    <s v="AV. MARGINAL N° 161"/>
    <s v="AMAZONAS"/>
    <s v="BONGARA"/>
    <s v="JAZÁN"/>
    <s v="ESTACIÓN DE SERVICIOS / GRIFOS"/>
    <n v="202600083216"/>
    <n v="2"/>
    <n v="2"/>
    <n v="0"/>
    <x v="0"/>
  </r>
  <r>
    <n v="13"/>
    <s v="15/04/2026"/>
    <s v="TRM S.A.C."/>
    <s v="7347-056-130119"/>
    <s v="CALLE SAN AGUSTÍN N° 400, ESQUINA CON AV. LA MARINA"/>
    <s v="AREQUIPA"/>
    <s v="AREQUIPA"/>
    <s v="AREQUIPA"/>
    <s v="ESTACIÓN DE SERVICIO CON GASOCENTRO DE GLP"/>
    <n v="202600077142"/>
    <n v="3"/>
    <n v="3"/>
    <n v="0"/>
    <x v="0"/>
  </r>
  <r>
    <n v="14"/>
    <s v="15/04/2026"/>
    <s v="HBO HERF BENZ OPERATIONS S.A.C"/>
    <s v="166953-050-180425"/>
    <s v="AV. LAS TORRES S/N, ASOC. AUGUSTO SALAZAR BONDY MZ. E, LOTE 10, COOP. MARISCAL ANDRÉS AVELINO CÁCERES"/>
    <s v="AREQUIPA"/>
    <s v="AREQUIPA"/>
    <s v="ALTO SELVA ALEGRE"/>
    <s v="ESTACIÓN DE SERVICIOS / GRIFOS"/>
    <n v="202600077147"/>
    <n v="3"/>
    <n v="3"/>
    <n v="0"/>
    <x v="0"/>
  </r>
  <r>
    <n v="15"/>
    <s v="15/04/2026"/>
    <s v="SERVICENTRO AQP SRLTDA"/>
    <s v="9493-050-210725"/>
    <s v="AV. GUTEMBERG N° 509"/>
    <s v="AREQUIPA"/>
    <s v="AREQUIPA"/>
    <s v="ALTO SELVA ALEGRE"/>
    <s v="ESTACIÓN DE SERVICIOS / GRIFOS"/>
    <n v="202600077149"/>
    <n v="4"/>
    <n v="4"/>
    <n v="0"/>
    <x v="0"/>
  </r>
  <r>
    <n v="16"/>
    <s v="15/04/2026"/>
    <s v="SILTA S.A.C."/>
    <s v="39591-050-260225"/>
    <s v="AV. ESPAÑA N° 400"/>
    <s v="AREQUIPA"/>
    <s v="AREQUIPA"/>
    <s v="ALTO SELVA ALEGRE"/>
    <s v="ESTACIÓN DE SERVICIOS / GRIFOS"/>
    <n v="202600077151"/>
    <n v="4"/>
    <n v="4"/>
    <n v="0"/>
    <x v="0"/>
  </r>
  <r>
    <n v="17"/>
    <s v="15/04/2026"/>
    <s v="ADALBERTO J.V. SERVICIOS MÚLTIPLES S.R.L."/>
    <s v="38135-050-310516"/>
    <s v="ESQUINA DE LA AV. FRANCISCO MOSTAJO CON CALLE SANCHEZ CERRO, PUEBLO JOVEN INDEPENDENCIA"/>
    <s v="AREQUIPA"/>
    <s v="AREQUIPA"/>
    <s v="ALTO SELVA ALEGRE"/>
    <s v="ESTACIÓN DE SERVICIOS / GRIFOS"/>
    <n v="202600077150"/>
    <n v="3"/>
    <n v="3"/>
    <n v="0"/>
    <x v="0"/>
  </r>
  <r>
    <n v="239"/>
    <s v="15/04/2026"/>
    <s v="JUANA HURTADO CAMPO"/>
    <s v="83740-050-180324"/>
    <s v="VIA ACCESO AL CENTRO POBLADO LABERINTO - SUB LOTE A-2-B"/>
    <s v="MADRE DE DIOS"/>
    <s v="TAMBOPATA"/>
    <s v="LABERINTO"/>
    <s v="ESTACIÓN DE SERVICIOS / GRIFOS"/>
    <n v="202600077047"/>
    <n v="2"/>
    <n v="2"/>
    <n v="0"/>
    <x v="0"/>
  </r>
  <r>
    <n v="18"/>
    <s v="16/04/2026"/>
    <s v="GRUPO GAMARRA S.A.C."/>
    <s v="16163-056-300123"/>
    <s v="VÍA DE EVITAMIENTO KM 03"/>
    <s v="AREQUIPA"/>
    <s v="AREQUIPA"/>
    <s v="CERRO COLORADO"/>
    <s v="ESTACIÓN DE SERVICIO CON GASOCENTRO DE GLP"/>
    <n v="202600077111"/>
    <n v="10"/>
    <n v="10"/>
    <n v="0"/>
    <x v="0"/>
  </r>
  <r>
    <n v="19"/>
    <s v="16/04/2026"/>
    <s v="COESTI S.A."/>
    <s v="7353-056-260625"/>
    <s v="CALLE RICARDO PALMA N° 502-504, UMACOLLO"/>
    <s v="AREQUIPA"/>
    <s v="AREQUIPA"/>
    <s v="AREQUIPA"/>
    <s v="ESTACIÓN DE SERVICIO CON GASOCENTRO DE GLP"/>
    <n v="202600077140"/>
    <n v="4"/>
    <n v="4"/>
    <n v="0"/>
    <x v="0"/>
  </r>
  <r>
    <n v="3"/>
    <s v="17/04/2026"/>
    <s v="SERVICENTRO LIMATAMBO S.R.L."/>
    <s v="95380-050-280124"/>
    <s v="CHINCHAYBAMBA S/N, KM 68 VÍA CUSCO-ABANCAY"/>
    <s v="CUSCO"/>
    <s v="ANTA"/>
    <s v="LIMATAMBO"/>
    <s v="ESTACIÓN DE SERVICIOS / GRIFOS"/>
    <n v="202600081660"/>
    <n v="2"/>
    <n v="2"/>
    <n v="0"/>
    <x v="0"/>
  </r>
  <r>
    <n v="4"/>
    <s v="17/04/2026"/>
    <s v="MULTISERVICIOS GRIFO VIRGEN ASUNTA E.I.R.L."/>
    <s v="60738-050-161019"/>
    <s v="SECTOR PALACIO PAMPA, VÍA CUSCO-ABANCAY KM 78"/>
    <s v="CUSCO"/>
    <s v="ANTA"/>
    <s v="LIMATAMBO"/>
    <s v="ESTACIÓN DE SERVICIOS / GRIFOS"/>
    <n v="202600081664"/>
    <n v="3"/>
    <n v="3"/>
    <n v="0"/>
    <x v="0"/>
  </r>
  <r>
    <n v="5"/>
    <s v="17/04/2026"/>
    <s v="GRIFO LATINO S.A.C."/>
    <s v="18813-050-240823"/>
    <s v="KM. 73 CARRETERA CUSCO-ABANCAY"/>
    <s v="CUSCO"/>
    <s v="ANTA"/>
    <s v="LIMATAMBO"/>
    <s v="ESTACIÓN DE SERVICIOS / GRIFOS"/>
    <n v="202600081663"/>
    <n v="3"/>
    <n v="3"/>
    <n v="0"/>
    <x v="0"/>
  </r>
  <r>
    <n v="246"/>
    <s v="17/04/2026"/>
    <s v="ESTACIONES DE SERVICIO LUMIC SOCIEDAD ANONIMA CERRADA - E.S. LUMIC S.A.C."/>
    <s v="180479-050-080525"/>
    <s v="CARRETERA PANAMERICANA SUR KM 1261"/>
    <s v="TACNA"/>
    <s v="TACNA"/>
    <s v="INCLAN"/>
    <s v="ESTACIÓN DE SERVICIOS / GRIFOS"/>
    <n v="202600083717"/>
    <n v="3"/>
    <n v="3"/>
    <n v="0"/>
    <x v="0"/>
  </r>
  <r>
    <n v="240"/>
    <s v="18/04/2026"/>
    <s v="GRIFO PETROFAX E.I.R.L"/>
    <s v="8497-050-030525"/>
    <s v="AV. LAMPA N° 815"/>
    <s v="PUNO"/>
    <s v="SAN ROMAN"/>
    <s v="JULIACA"/>
    <s v="ESTACIÓN DE SERVICIOS / GRIFOS"/>
    <n v="202600086498"/>
    <n v="3"/>
    <n v="3"/>
    <n v="0"/>
    <x v="0"/>
  </r>
  <r>
    <n v="8"/>
    <s v="21/04/2026"/>
    <s v="EL OVALO ESTACIÓN Y SERVICIOS GENERALES S.R.L."/>
    <s v="8287-050-031122"/>
    <s v="AV. SAN MARTIN DE PORRES N°2475*2485 ESQ. CON JR. SAN CAMILO N°304-317"/>
    <s v="CAJAMARCA"/>
    <s v="CAJAMARCA"/>
    <s v="CAJAMARCA"/>
    <s v="ESTACIÓN DE SERVICIOS / GRIFOS"/>
    <n v="202600075815"/>
    <n v="4"/>
    <n v="4"/>
    <n v="0"/>
    <x v="0"/>
  </r>
  <r>
    <n v="228"/>
    <s v="21/04/2026"/>
    <s v="INVERSIONES MALVELLIZ S.R.L."/>
    <s v="7429-050-021219"/>
    <s v="AV. PANAMERICANA SUR N° 630"/>
    <s v="LIMA "/>
    <s v="CAÑETE"/>
    <s v="MALA"/>
    <s v="ESTACIÓN DE SERVICIOS / GRIFOS"/>
    <n v="202600080363"/>
    <n v="3"/>
    <n v="3"/>
    <n v="0"/>
    <x v="0"/>
  </r>
  <r>
    <n v="229"/>
    <s v="21/04/2026"/>
    <s v="EMPRESA DE TRANSPORTES UNIDOS S.A."/>
    <s v="98994-050-250722"/>
    <s v="LOTIZACION PINO MZ. A LOTE 1, CENTRO POBLADO MENOR SAN ISIDRO"/>
    <s v="LIMA "/>
    <s v="CAÑETE"/>
    <s v="IMPERIAL"/>
    <s v="ESTACIÓN DE SERVICIOS / GRIFOS"/>
    <n v="202600080383"/>
    <n v="2"/>
    <n v="2"/>
    <n v="0"/>
    <x v="0"/>
  </r>
  <r>
    <n v="230"/>
    <s v="21/04/2026"/>
    <s v="INVERSIONES HERMANOS LAURA SAMANIEGO S.A.C"/>
    <s v="45670-050-110624"/>
    <s v="AV. MARISCAL OSCAR R. BENAVIDES (AUTOPISTA SAN VICENTE - IMPERIAL), SECTOR EL CHILCAL U.C. 06620 PARCELA 1, SUB LOTE A"/>
    <s v="LIMA"/>
    <s v="CAÑETE"/>
    <s v="SAN VICENTE DE CAÑETE"/>
    <s v="ESTACIÓN DE SERVICIOS / GRIFOS"/>
    <n v="202600080355"/>
    <n v="3"/>
    <n v="3"/>
    <n v="0"/>
    <x v="0"/>
  </r>
  <r>
    <n v="237"/>
    <s v="21/04/2026"/>
    <s v="JOSUE RUFO TANTAVILCA CHUQUILLANQUI"/>
    <s v="9039-056-261121"/>
    <s v="MZ. A, LOTE 26, ASOCIACION DE VIVIENDA OJIHUA INTERSECCION DE LA AV. LOS OLIVOS (EX SANTA ROSA) CON LA AUTOPISTA CANTA CALLAO"/>
    <s v="LIMA"/>
    <s v="LIMA"/>
    <s v="SAN MARTIN DE PORRES"/>
    <s v="ESTACIÓN DE SERVICIO CON GASOCENTRO DE GLP"/>
    <n v="202600076152"/>
    <n v="4"/>
    <n v="4"/>
    <n v="0"/>
    <x v="0"/>
  </r>
  <r>
    <n v="238"/>
    <s v="21/04/2026"/>
    <s v="GRIFO CONTROL S.A.C"/>
    <s v="7569-050-151217"/>
    <s v="AV. ZARUMILLA N° 810. URB. ZARUMILLA"/>
    <s v="LIMA"/>
    <s v="LIMA"/>
    <s v="SAN MARTIN DE PORRES"/>
    <s v="ESTACIÓN DE SERVICIOS / GRIFOS"/>
    <n v="202600077292"/>
    <n v="4"/>
    <n v="4"/>
    <n v="0"/>
    <x v="0"/>
  </r>
  <r>
    <n v="245"/>
    <s v="21/04/2026"/>
    <s v="INVERSIONES &amp; NEGOCIOS JHMT S.A.C."/>
    <s v="18614-050-030820"/>
    <s v="ESQ. AV. CELESTINO VARGAS Y MANUEL FLORES CALVO"/>
    <s v="TACNA"/>
    <s v="TACNA"/>
    <s v="PUCOLLAY"/>
    <s v="ESTACIÓN DE SERVICIOS / GRIFOS"/>
    <n v="202600086732"/>
    <n v="3"/>
    <n v="3"/>
    <n v="0"/>
    <x v="0"/>
  </r>
  <r>
    <n v="7"/>
    <s v="22/04/2026"/>
    <s v="YAVA S.A.C."/>
    <s v="40482-050-050621"/>
    <s v="JR. GERVASIO SANTILLANA CUADRA 14"/>
    <s v="AYACUCHO"/>
    <s v="HUANTA"/>
    <s v="HUANTA"/>
    <s v="ESTACIÓN DE SERVICIOS / GRIFOS"/>
    <n v="202600090027"/>
    <n v="3"/>
    <n v="3"/>
    <n v="0"/>
    <x v="0"/>
  </r>
  <r>
    <n v="231"/>
    <s v="22/04/2026"/>
    <s v="ENERGIGAS. S.A.C"/>
    <s v="114466-107-110320"/>
    <s v="CARRETERA PANAMERICANA SUR KM 201"/>
    <s v="ICA"/>
    <s v="CHINCHA"/>
    <s v="CHINCHA BAJA"/>
    <s v="ESTACIÓN DE SERVICIOS CON GASOCENTRO DE GLP Y ESTABLECIMIENTO DE VENTA DE GNV"/>
    <n v="202600078900"/>
    <n v="4"/>
    <n v="4"/>
    <n v="0"/>
    <x v="0"/>
  </r>
  <r>
    <n v="232"/>
    <s v="22/04/2026"/>
    <s v="M &amp; Y SENOR DE MURUHUAY S.A.C"/>
    <s v="42927-056-070325"/>
    <s v="VIA LOS LIBERTADORES KM 15.5"/>
    <s v="ICA"/>
    <s v="PISCO"/>
    <s v="INDEPENDENCIA"/>
    <s v="ESTACIÓN DE SERVICIO CON GASOCENTRO DE GLP"/>
    <n v="202600078880"/>
    <n v="3"/>
    <n v="3"/>
    <n v="0"/>
    <x v="0"/>
  </r>
  <r>
    <n v="233"/>
    <s v="22/04/2026"/>
    <s v="ESCOH SOCIEDAD ANONIMA CERRADA - ESCOH SAC"/>
    <s v="86574-056-031025"/>
    <s v="AV. FERMIN TANGUIS S/N, MZ A LOTES 4 Y 5 LOTIZACIÓN JUAN JOSÉ"/>
    <s v="ICA"/>
    <s v="PISCO"/>
    <s v="PISCO"/>
    <s v="ESTACIÓN DE SERVICIO CON GASOCENTRO DE GLP"/>
    <n v="202600078894"/>
    <n v="4"/>
    <n v="4"/>
    <n v="0"/>
    <x v="0"/>
  </r>
  <r>
    <n v="234"/>
    <s v="22/04/2026"/>
    <s v="ESTACIÓN DE SERVICIOS GRAND PRIX S.A.C"/>
    <s v="131391-056-060623"/>
    <s v="AV. LAS AMERICAS N° 1798"/>
    <s v="ICA"/>
    <s v="PISCO"/>
    <s v="SAN ANDRÉS"/>
    <s v="ESTACIÓN DE SERVICIO CON GASOCENTRO DE GLP"/>
    <n v="202600078886"/>
    <n v="4"/>
    <n v="4"/>
    <n v="0"/>
    <x v="0"/>
  </r>
  <r>
    <n v="241"/>
    <s v="24/04/2026"/>
    <s v="UNIVERSAL PLUS S.A.C"/>
    <s v="7105-050-291223"/>
    <s v="AV. PANAMERICANA INTERSECCION CON AV. DON BOSCO"/>
    <s v="PUNO"/>
    <s v="PUNO"/>
    <s v="PUNO"/>
    <s v="ESTACIÓN DE SERVICIOS / GRIFOS"/>
    <n v="202600034944"/>
    <n v="3"/>
    <n v="2"/>
    <n v="1"/>
    <x v="1"/>
  </r>
  <r>
    <n v="242"/>
    <s v="24/04/2026"/>
    <s v="GRIFO PETROMASS S.R.L"/>
    <s v="8645-050-240326"/>
    <s v="CARRETERA PUNO-DESAGUADERO KM. 6.5"/>
    <s v="PUNO"/>
    <s v="PUNO"/>
    <s v="PUNO"/>
    <s v="ESTACIÓN DE SERVICIOS / GRIFOS"/>
    <n v="202600088483"/>
    <n v="5"/>
    <n v="5"/>
    <n v="0"/>
    <x v="0"/>
  </r>
  <r>
    <n v="243"/>
    <s v="25/04/2026"/>
    <s v="COMBUSTIBLES EL ARABE E.I.R.L."/>
    <s v="97351-050-200126"/>
    <s v="AV. SIMON BOLIVAR CUADRA 24 Y AV. EL EJERCITO CUADRA 6"/>
    <s v="PUNO"/>
    <s v="PUNO"/>
    <s v="PUNO"/>
    <s v="ESTACIÓN DE SERVICIOS / GRIFOS"/>
    <n v="202600088489"/>
    <n v="3"/>
    <n v="3"/>
    <n v="0"/>
    <x v="0"/>
  </r>
  <r>
    <n v="244"/>
    <s v="25/04/2026"/>
    <s v="VILCA CHOQUE FREDY"/>
    <s v="173393-050-270424"/>
    <s v="JR. 9 DE OCTUBRE N° 580, BARRIO PROGRESO"/>
    <s v="PUNO"/>
    <s v="PUNO"/>
    <s v="PUNO"/>
    <s v="ESTACIÓN DE SERVICIOS / GRIFOS"/>
    <n v="202600088492"/>
    <n v="4"/>
    <n v="4"/>
    <n v="0"/>
    <x v="0"/>
  </r>
  <r>
    <n v="247"/>
    <s v="27/04/2026"/>
    <s v="GRIFO SANTA MARIA ROSA MISTICA S.R.L."/>
    <s v="8310-056-140126"/>
    <s v="CARRETERA PANAMERICANA NORTE KM. 1276"/>
    <s v="TUMBES"/>
    <s v="TUMBES"/>
    <s v="TUMBES"/>
    <s v="ESTACIÓN DE SERVICIO CON GASOCENTRO DE GLP"/>
    <n v="202600091735"/>
    <n v="4"/>
    <n v="4"/>
    <n v="0"/>
    <x v="0"/>
  </r>
  <r>
    <n v="248"/>
    <s v="27/04/2026"/>
    <s v="ESTACION DE SERVICIO PUYANGO TUMBES S.A.C."/>
    <s v="138296-056-270324"/>
    <s v="CARRETERA PANAMERICANA NORTE KM 1256+100"/>
    <s v="TUMBES"/>
    <s v="TUMBES"/>
    <s v="TUMBES"/>
    <s v="ESTACIÓN DE SERVICIO CON GASOCENTRO DE GLP"/>
    <n v="202600091736"/>
    <n v="4"/>
    <n v="4"/>
    <n v="0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20DE214-11AE-49F4-A5D7-3ECEB5147765}" name="TablaDinámica1" cacheId="0" applyNumberFormats="0" applyBorderFormats="0" applyFontFormats="0" applyPatternFormats="0" applyAlignmentFormats="0" applyWidthHeightFormats="1" dataCaption="Valores" updatedVersion="7" minRefreshableVersion="3" useAutoFormatting="1" itemPrintTitles="1" createdVersion="8" indent="0" outline="1" outlineData="1" multipleFieldFilters="0" chartFormat="3">
  <location ref="R13:S16" firstHeaderRow="1" firstDataRow="1" firstDataCol="1"/>
  <pivotFields count="14">
    <pivotField showAll="0"/>
    <pivotField numFmtId="14" showAll="0"/>
    <pivotField showAll="0"/>
    <pivotField showAll="0"/>
    <pivotField showAll="0"/>
    <pivotField showAll="0"/>
    <pivotField showAll="0"/>
    <pivotField showAll="0"/>
    <pivotField showAll="0"/>
    <pivotField numFmtId="1" showAll="0"/>
    <pivotField showAll="0"/>
    <pivotField showAll="0"/>
    <pivotField showAll="0"/>
    <pivotField axis="axisRow" dataField="1" showAll="0">
      <items count="5">
        <item x="1"/>
        <item x="0"/>
        <item m="1" x="3"/>
        <item m="1" x="2"/>
        <item t="default"/>
      </items>
    </pivotField>
  </pivotFields>
  <rowFields count="1">
    <field x="13"/>
  </rowFields>
  <rowItems count="3">
    <i>
      <x/>
    </i>
    <i>
      <x v="1"/>
    </i>
    <i t="grand">
      <x/>
    </i>
  </rowItems>
  <colItems count="1">
    <i/>
  </colItems>
  <dataFields count="1">
    <dataField name="Cuenta de APROBADO" fld="13" subtotal="count" baseField="0" baseItem="0"/>
  </dataFields>
  <formats count="15">
    <format dxfId="39">
      <pivotArea type="all" dataOnly="0" outline="0" fieldPosition="0"/>
    </format>
    <format dxfId="38">
      <pivotArea outline="0" collapsedLevelsAreSubtotals="1" fieldPosition="0"/>
    </format>
    <format dxfId="37">
      <pivotArea field="13" type="button" dataOnly="0" labelOnly="1" outline="0" axis="axisRow" fieldPosition="0"/>
    </format>
    <format dxfId="36">
      <pivotArea dataOnly="0" labelOnly="1" fieldPosition="0">
        <references count="1">
          <reference field="13" count="0"/>
        </references>
      </pivotArea>
    </format>
    <format dxfId="35">
      <pivotArea dataOnly="0" labelOnly="1" grandRow="1" outline="0" fieldPosition="0"/>
    </format>
    <format dxfId="34">
      <pivotArea dataOnly="0" labelOnly="1" outline="0" axis="axisValues" fieldPosition="0"/>
    </format>
    <format dxfId="33">
      <pivotArea type="all" dataOnly="0" outline="0" fieldPosition="0"/>
    </format>
    <format dxfId="32">
      <pivotArea outline="0" collapsedLevelsAreSubtotals="1" fieldPosition="0"/>
    </format>
    <format dxfId="31">
      <pivotArea field="13" type="button" dataOnly="0" labelOnly="1" outline="0" axis="axisRow" fieldPosition="0"/>
    </format>
    <format dxfId="30">
      <pivotArea dataOnly="0" labelOnly="1" fieldPosition="0">
        <references count="1">
          <reference field="13" count="0"/>
        </references>
      </pivotArea>
    </format>
    <format dxfId="29">
      <pivotArea dataOnly="0" labelOnly="1" grandRow="1" outline="0" fieldPosition="0"/>
    </format>
    <format dxfId="28">
      <pivotArea dataOnly="0" labelOnly="1" outline="0" axis="axisValues" fieldPosition="0"/>
    </format>
    <format dxfId="27">
      <pivotArea dataOnly="0" labelOnly="1" outline="0" axis="axisValues" fieldPosition="0"/>
    </format>
    <format dxfId="26">
      <pivotArea field="13" type="button" dataOnly="0" labelOnly="1" outline="0" axis="axisRow" fieldPosition="0"/>
    </format>
    <format dxfId="25">
      <pivotArea field="13" type="button" dataOnly="0" labelOnly="1" outline="0" axis="axisRow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2">
          <reference field="4294967294" count="1" selected="0">
            <x v="0"/>
          </reference>
          <reference field="13" count="1" selected="0">
            <x v="1"/>
          </reference>
        </references>
      </pivotArea>
    </chartFormat>
    <chartFormat chart="0" format="2">
      <pivotArea type="data" outline="0" fieldPosition="0">
        <references count="2">
          <reference field="4294967294" count="1" selected="0">
            <x v="0"/>
          </reference>
          <reference field="13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6917A19-9922-4D50-B7F2-7F89EC78B7A5}" name="TablaDinámica2" cacheId="0" dataOnRows="1" applyNumberFormats="0" applyBorderFormats="0" applyFontFormats="0" applyPatternFormats="0" applyAlignmentFormats="0" applyWidthHeightFormats="1" dataCaption="Valores" updatedVersion="7" minRefreshableVersion="3" useAutoFormatting="1" itemPrintTitles="1" createdVersion="8" indent="0" outline="1" outlineData="1" multipleFieldFilters="0" chartFormat="1">
  <location ref="R34:S36" firstHeaderRow="1" firstDataRow="1" firstDataCol="1"/>
  <pivotFields count="14">
    <pivotField showAll="0"/>
    <pivotField numFmtId="14" showAll="0"/>
    <pivotField showAll="0"/>
    <pivotField showAll="0"/>
    <pivotField showAll="0"/>
    <pivotField showAll="0"/>
    <pivotField showAll="0"/>
    <pivotField showAll="0"/>
    <pivotField showAll="0"/>
    <pivotField numFmtId="1" showAll="0"/>
    <pivotField showAll="0"/>
    <pivotField dataField="1" showAll="0"/>
    <pivotField dataField="1" showAll="0"/>
    <pivotField showAll="0"/>
  </pivotFields>
  <rowFields count="1">
    <field x="-2"/>
  </rowFields>
  <rowItems count="2">
    <i>
      <x/>
    </i>
    <i i="1">
      <x v="1"/>
    </i>
  </rowItems>
  <colItems count="1">
    <i/>
  </colItems>
  <dataFields count="2">
    <dataField name="Suma de Total de productos dentro de especificación" fld="11" baseField="0" baseItem="0"/>
    <dataField name="Suma de Total de productos fuera de especificación" fld="12" baseField="0" baseItem="0"/>
  </dataFields>
  <formats count="13">
    <format dxfId="52">
      <pivotArea type="all" dataOnly="0" outline="0" fieldPosition="0"/>
    </format>
    <format dxfId="51">
      <pivotArea outline="0" collapsedLevelsAreSubtotals="1" fieldPosition="0"/>
    </format>
    <format dxfId="50">
      <pivotArea field="-2" type="button" dataOnly="0" labelOnly="1" outline="0" axis="axisRow" fieldPosition="0"/>
    </format>
    <format dxfId="49">
      <pivotArea dataOnly="0" labelOnly="1" grandCol="1" outline="0" axis="axisCol" fieldPosition="0"/>
    </format>
    <format dxfId="48">
      <pivotArea type="all" dataOnly="0" outline="0" fieldPosition="0"/>
    </format>
    <format dxfId="47">
      <pivotArea outline="0" collapsedLevelsAreSubtotals="1" fieldPosition="0"/>
    </format>
    <format dxfId="46">
      <pivotArea field="-2" type="button" dataOnly="0" labelOnly="1" outline="0" axis="axisRow" fieldPosition="0"/>
    </format>
    <format dxfId="45">
      <pivotArea dataOnly="0" labelOnly="1" grandCol="1" outline="0" axis="axisCol" fieldPosition="0"/>
    </format>
    <format dxfId="44">
      <pivotArea type="all" dataOnly="0" outline="0" fieldPosition="0"/>
    </format>
    <format dxfId="43">
      <pivotArea outline="0" collapsedLevelsAreSubtotals="1" fieldPosition="0"/>
    </format>
    <format dxfId="42">
      <pivotArea field="-2" type="button" dataOnly="0" labelOnly="1" outline="0" axis="axisRow" fieldPosition="0"/>
    </format>
    <format dxfId="41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40">
      <pivotArea dataOnly="0" labelOnly="1" grandCol="1" outline="0" axis="axisCol" fieldPosition="0"/>
    </format>
  </formats>
  <chartFormats count="3">
    <chartFormat chart="0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5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6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4145050-1103-4A9D-B37A-DC17EB6AD522}" name="Tabla1" displayName="Tabla1" ref="A25:N274" totalsRowShown="0" headerRowDxfId="24" dataDxfId="22" headerRowBorderDxfId="23" tableBorderDxfId="21" totalsRowBorderDxfId="20">
  <autoFilter ref="A25:N274" xr:uid="{C4145050-1103-4A9D-B37A-DC17EB6AD522}"/>
  <tableColumns count="14">
    <tableColumn id="1" xr3:uid="{ECF44240-7817-4EAC-BBFF-1A4968626992}" name="Item" dataDxfId="19"/>
    <tableColumn id="2" xr3:uid="{DA88EB44-43A0-4DC7-BC49-7D35E3FC5B67}" name="Fecha de" dataDxfId="18"/>
    <tableColumn id="3" xr3:uid="{97EA392A-ABB3-4386-9E55-EB00FB046CB2}" name="Razon Social" dataDxfId="17"/>
    <tableColumn id="4" xr3:uid="{41D3F901-5228-4B06-BE76-F6B9C8BC814B}" name="RHO" dataDxfId="16"/>
    <tableColumn id="5" xr3:uid="{4D33A194-4D32-49DA-B3FA-DF068F5BD647}" name="Dirección" dataDxfId="15"/>
    <tableColumn id="6" xr3:uid="{D94CCAC5-F0D3-4DF6-BC05-68C596DB7E12}" name="Departamento" dataDxfId="14"/>
    <tableColumn id="7" xr3:uid="{A5C8176A-A19E-4CC8-B8C6-3DAC03A41874}" name="Provincia" dataDxfId="13"/>
    <tableColumn id="8" xr3:uid="{DB18E7D0-E902-43C5-99A0-F386A38E6F1F}" name="Distrito" dataDxfId="12"/>
    <tableColumn id="9" xr3:uid="{58D62A52-4B06-458B-9855-96C74C7399F6}" name="Tipo de Establecimiento" dataDxfId="11"/>
    <tableColumn id="10" xr3:uid="{DE900DAB-EC21-459E-BEF1-B501D63DC76C}" name="Expediente" dataDxfId="10"/>
    <tableColumn id="11" xr3:uid="{151CE660-7B15-4E30-9372-2C5697D48FC9}" name="Total de productos fiscalizados " dataDxfId="9"/>
    <tableColumn id="12" xr3:uid="{5DC846D3-FBA4-426C-9B3B-D9984D726DE0}" name="Total de productos dentro de especificación" dataDxfId="8"/>
    <tableColumn id="13" xr3:uid="{637423E9-80B2-4B37-BE0F-9AFE9862D6D1}" name="Total de productos fuera de especificación" dataDxfId="7">
      <calculatedColumnFormula>ABS(L26-K26)</calculatedColumnFormula>
    </tableColumn>
    <tableColumn id="14" xr3:uid="{4AF69532-E861-416A-80B8-B918E08FAC75}" name="APROBADO" dataDxfId="6">
      <calculatedColumnFormula>IF(Tabla1[[#This Row],[Total de productos fuera de especificación]]=0,"SI","NO")</calculatedColumnFormula>
    </tableColumn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3FB64-8A7F-4A0C-9479-1F602A2DDEBE}">
  <dimension ref="A1:M107"/>
  <sheetViews>
    <sheetView topLeftCell="A64" zoomScale="70" zoomScaleNormal="70" workbookViewId="0"/>
  </sheetViews>
  <sheetFormatPr baseColWidth="10" defaultColWidth="11.42578125" defaultRowHeight="12.75" x14ac:dyDescent="0.2"/>
  <cols>
    <col min="1" max="1" width="4.28515625" style="2" bestFit="1" customWidth="1"/>
    <col min="2" max="2" width="11.5703125" style="35" bestFit="1" customWidth="1"/>
    <col min="3" max="3" width="46.5703125" style="2" customWidth="1"/>
    <col min="4" max="4" width="18.85546875" style="2" bestFit="1" customWidth="1"/>
    <col min="5" max="5" width="70.42578125" style="2" bestFit="1" customWidth="1"/>
    <col min="6" max="7" width="22.28515625" style="2" bestFit="1" customWidth="1"/>
    <col min="8" max="8" width="23.85546875" style="2" customWidth="1"/>
    <col min="9" max="9" width="56.140625" style="2" bestFit="1" customWidth="1"/>
    <col min="10" max="10" width="17.28515625" style="14" bestFit="1" customWidth="1"/>
    <col min="11" max="11" width="10" style="2" bestFit="1" customWidth="1"/>
    <col min="12" max="12" width="9.28515625" style="2" bestFit="1" customWidth="1"/>
    <col min="13" max="13" width="11.7109375" style="4" bestFit="1" customWidth="1"/>
    <col min="14" max="16384" width="11.42578125" style="2"/>
  </cols>
  <sheetData>
    <row r="1" spans="1:13" ht="51" x14ac:dyDescent="0.2">
      <c r="A1" s="1" t="s">
        <v>0</v>
      </c>
      <c r="B1" s="23" t="s">
        <v>16</v>
      </c>
      <c r="C1" s="12" t="s">
        <v>2</v>
      </c>
      <c r="D1" s="12" t="s">
        <v>1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3" t="s">
        <v>8</v>
      </c>
      <c r="K1" s="1" t="s">
        <v>17</v>
      </c>
      <c r="L1" s="1" t="s">
        <v>18</v>
      </c>
      <c r="M1" s="1" t="s">
        <v>19</v>
      </c>
    </row>
    <row r="2" spans="1:13" ht="18" customHeight="1" x14ac:dyDescent="0.2">
      <c r="A2" s="18">
        <v>1</v>
      </c>
      <c r="B2" s="47" t="s">
        <v>34</v>
      </c>
      <c r="C2" s="20" t="s">
        <v>109</v>
      </c>
      <c r="D2" s="20" t="s">
        <v>108</v>
      </c>
      <c r="E2" s="20" t="s">
        <v>110</v>
      </c>
      <c r="F2" s="20" t="s">
        <v>79</v>
      </c>
      <c r="G2" s="20" t="s">
        <v>80</v>
      </c>
      <c r="H2" s="20" t="s">
        <v>81</v>
      </c>
      <c r="I2" s="20" t="s">
        <v>15</v>
      </c>
      <c r="J2" s="21">
        <v>202600081167</v>
      </c>
      <c r="K2" s="21">
        <v>2</v>
      </c>
      <c r="L2" s="3"/>
      <c r="M2" s="5"/>
    </row>
    <row r="3" spans="1:13" ht="18" customHeight="1" x14ac:dyDescent="0.2">
      <c r="A3" s="18">
        <v>2</v>
      </c>
      <c r="B3" s="47" t="s">
        <v>34</v>
      </c>
      <c r="C3" s="20" t="s">
        <v>35</v>
      </c>
      <c r="D3" s="20" t="s">
        <v>36</v>
      </c>
      <c r="E3" s="20" t="s">
        <v>82</v>
      </c>
      <c r="F3" s="20" t="s">
        <v>79</v>
      </c>
      <c r="G3" s="20" t="s">
        <v>80</v>
      </c>
      <c r="H3" s="20" t="s">
        <v>83</v>
      </c>
      <c r="I3" s="20" t="s">
        <v>15</v>
      </c>
      <c r="J3" s="21">
        <v>202600083216</v>
      </c>
      <c r="K3" s="21">
        <v>2</v>
      </c>
      <c r="L3" s="3"/>
      <c r="M3" s="5"/>
    </row>
    <row r="4" spans="1:13" ht="18" customHeight="1" x14ac:dyDescent="0.2">
      <c r="A4" s="18">
        <v>3</v>
      </c>
      <c r="B4" s="47" t="s">
        <v>37</v>
      </c>
      <c r="C4" s="20" t="s">
        <v>38</v>
      </c>
      <c r="D4" s="20" t="s">
        <v>39</v>
      </c>
      <c r="E4" s="20" t="s">
        <v>84</v>
      </c>
      <c r="F4" s="20" t="s">
        <v>11</v>
      </c>
      <c r="G4" s="20" t="s">
        <v>85</v>
      </c>
      <c r="H4" s="20" t="s">
        <v>86</v>
      </c>
      <c r="I4" s="20" t="s">
        <v>15</v>
      </c>
      <c r="J4" s="21">
        <v>202600081660</v>
      </c>
      <c r="K4" s="21">
        <v>2</v>
      </c>
      <c r="L4" s="3"/>
      <c r="M4" s="5"/>
    </row>
    <row r="5" spans="1:13" ht="18" customHeight="1" x14ac:dyDescent="0.2">
      <c r="A5" s="18">
        <v>4</v>
      </c>
      <c r="B5" s="47" t="s">
        <v>37</v>
      </c>
      <c r="C5" s="20" t="s">
        <v>40</v>
      </c>
      <c r="D5" s="20" t="s">
        <v>41</v>
      </c>
      <c r="E5" s="20" t="s">
        <v>87</v>
      </c>
      <c r="F5" s="20" t="s">
        <v>11</v>
      </c>
      <c r="G5" s="20" t="s">
        <v>85</v>
      </c>
      <c r="H5" s="20" t="s">
        <v>86</v>
      </c>
      <c r="I5" s="20" t="s">
        <v>15</v>
      </c>
      <c r="J5" s="21">
        <v>202600081664</v>
      </c>
      <c r="K5" s="21">
        <v>3</v>
      </c>
      <c r="L5" s="3"/>
      <c r="M5" s="5"/>
    </row>
    <row r="6" spans="1:13" ht="18" customHeight="1" x14ac:dyDescent="0.2">
      <c r="A6" s="18">
        <v>5</v>
      </c>
      <c r="B6" s="47" t="s">
        <v>37</v>
      </c>
      <c r="C6" s="20" t="s">
        <v>42</v>
      </c>
      <c r="D6" s="20" t="s">
        <v>43</v>
      </c>
      <c r="E6" s="20" t="s">
        <v>88</v>
      </c>
      <c r="F6" s="20" t="s">
        <v>11</v>
      </c>
      <c r="G6" s="20" t="s">
        <v>85</v>
      </c>
      <c r="H6" s="20" t="s">
        <v>86</v>
      </c>
      <c r="I6" s="20" t="s">
        <v>15</v>
      </c>
      <c r="J6" s="21">
        <v>202600081663</v>
      </c>
      <c r="K6" s="21">
        <v>3</v>
      </c>
      <c r="L6" s="3"/>
      <c r="M6" s="5"/>
    </row>
    <row r="7" spans="1:13" ht="18" customHeight="1" x14ac:dyDescent="0.2">
      <c r="A7" s="18">
        <v>6</v>
      </c>
      <c r="B7" s="47" t="s">
        <v>44</v>
      </c>
      <c r="C7" s="20" t="s">
        <v>68</v>
      </c>
      <c r="D7" s="20" t="s">
        <v>111</v>
      </c>
      <c r="E7" s="20" t="s">
        <v>89</v>
      </c>
      <c r="F7" s="20" t="s">
        <v>79</v>
      </c>
      <c r="G7" s="20" t="s">
        <v>90</v>
      </c>
      <c r="H7" s="20" t="s">
        <v>90</v>
      </c>
      <c r="I7" s="20" t="s">
        <v>14</v>
      </c>
      <c r="J7" s="21">
        <v>202600077470</v>
      </c>
      <c r="K7" s="21">
        <v>1</v>
      </c>
      <c r="L7" s="3"/>
      <c r="M7" s="5"/>
    </row>
    <row r="8" spans="1:13" ht="18" customHeight="1" x14ac:dyDescent="0.2">
      <c r="A8" s="18">
        <v>7</v>
      </c>
      <c r="B8" s="47" t="s">
        <v>45</v>
      </c>
      <c r="C8" s="20" t="s">
        <v>46</v>
      </c>
      <c r="D8" s="20" t="s">
        <v>47</v>
      </c>
      <c r="E8" s="20" t="s">
        <v>91</v>
      </c>
      <c r="F8" s="20" t="s">
        <v>25</v>
      </c>
      <c r="G8" s="20" t="s">
        <v>92</v>
      </c>
      <c r="H8" s="20" t="s">
        <v>92</v>
      </c>
      <c r="I8" s="20" t="s">
        <v>15</v>
      </c>
      <c r="J8" s="21">
        <v>202600090027</v>
      </c>
      <c r="K8" s="21">
        <v>3</v>
      </c>
      <c r="L8" s="3"/>
      <c r="M8" s="5"/>
    </row>
    <row r="9" spans="1:13" ht="18" customHeight="1" x14ac:dyDescent="0.2">
      <c r="A9" s="18">
        <v>8</v>
      </c>
      <c r="B9" s="47" t="s">
        <v>48</v>
      </c>
      <c r="C9" s="20" t="s">
        <v>49</v>
      </c>
      <c r="D9" s="20" t="s">
        <v>50</v>
      </c>
      <c r="E9" s="20" t="s">
        <v>93</v>
      </c>
      <c r="F9" s="20" t="s">
        <v>9</v>
      </c>
      <c r="G9" s="20" t="s">
        <v>9</v>
      </c>
      <c r="H9" s="20" t="s">
        <v>9</v>
      </c>
      <c r="I9" s="20" t="s">
        <v>15</v>
      </c>
      <c r="J9" s="21">
        <v>202600075815</v>
      </c>
      <c r="K9" s="21">
        <v>4</v>
      </c>
      <c r="L9" s="3"/>
      <c r="M9" s="5"/>
    </row>
    <row r="10" spans="1:13" ht="18" customHeight="1" x14ac:dyDescent="0.2">
      <c r="A10" s="18">
        <v>9</v>
      </c>
      <c r="B10" s="47" t="s">
        <v>51</v>
      </c>
      <c r="C10" s="20" t="s">
        <v>69</v>
      </c>
      <c r="D10" s="20" t="s">
        <v>52</v>
      </c>
      <c r="E10" s="20" t="s">
        <v>94</v>
      </c>
      <c r="F10" s="20" t="s">
        <v>26</v>
      </c>
      <c r="G10" s="20" t="s">
        <v>95</v>
      </c>
      <c r="H10" s="20" t="s">
        <v>96</v>
      </c>
      <c r="I10" s="20" t="s">
        <v>15</v>
      </c>
      <c r="J10" s="21">
        <v>202600074396</v>
      </c>
      <c r="K10" s="21">
        <v>2</v>
      </c>
      <c r="L10" s="3"/>
      <c r="M10" s="5"/>
    </row>
    <row r="11" spans="1:13" ht="18" customHeight="1" x14ac:dyDescent="0.2">
      <c r="A11" s="18">
        <v>10</v>
      </c>
      <c r="B11" s="47" t="s">
        <v>53</v>
      </c>
      <c r="C11" s="20" t="s">
        <v>54</v>
      </c>
      <c r="D11" s="20" t="s">
        <v>55</v>
      </c>
      <c r="E11" s="20" t="s">
        <v>107</v>
      </c>
      <c r="F11" s="20" t="s">
        <v>26</v>
      </c>
      <c r="G11" s="20" t="s">
        <v>95</v>
      </c>
      <c r="H11" s="20" t="s">
        <v>96</v>
      </c>
      <c r="I11" s="20" t="s">
        <v>15</v>
      </c>
      <c r="J11" s="21">
        <v>202600074497</v>
      </c>
      <c r="K11" s="21">
        <v>3</v>
      </c>
      <c r="L11" s="3"/>
      <c r="M11" s="5"/>
    </row>
    <row r="12" spans="1:13" ht="18" customHeight="1" x14ac:dyDescent="0.2">
      <c r="A12" s="18">
        <v>11</v>
      </c>
      <c r="B12" s="47" t="s">
        <v>53</v>
      </c>
      <c r="C12" s="20" t="s">
        <v>56</v>
      </c>
      <c r="D12" s="20" t="s">
        <v>112</v>
      </c>
      <c r="E12" s="20" t="s">
        <v>97</v>
      </c>
      <c r="F12" s="20" t="s">
        <v>26</v>
      </c>
      <c r="G12" s="20" t="s">
        <v>95</v>
      </c>
      <c r="H12" s="20" t="s">
        <v>96</v>
      </c>
      <c r="I12" s="20" t="s">
        <v>14</v>
      </c>
      <c r="J12" s="21">
        <v>202600074481</v>
      </c>
      <c r="K12" s="21">
        <v>3</v>
      </c>
      <c r="L12" s="3"/>
      <c r="M12" s="5"/>
    </row>
    <row r="13" spans="1:13" ht="18" customHeight="1" x14ac:dyDescent="0.2">
      <c r="A13" s="18">
        <v>12</v>
      </c>
      <c r="B13" s="47" t="s">
        <v>53</v>
      </c>
      <c r="C13" s="20" t="s">
        <v>70</v>
      </c>
      <c r="D13" s="20" t="s">
        <v>71</v>
      </c>
      <c r="E13" s="20" t="s">
        <v>98</v>
      </c>
      <c r="F13" s="20" t="s">
        <v>26</v>
      </c>
      <c r="G13" s="20" t="s">
        <v>95</v>
      </c>
      <c r="H13" s="20" t="s">
        <v>96</v>
      </c>
      <c r="I13" s="20" t="s">
        <v>14</v>
      </c>
      <c r="J13" s="21">
        <v>202600074483</v>
      </c>
      <c r="K13" s="21">
        <v>3</v>
      </c>
      <c r="L13" s="3"/>
      <c r="M13" s="5"/>
    </row>
    <row r="14" spans="1:13" ht="18" customHeight="1" x14ac:dyDescent="0.2">
      <c r="A14" s="18">
        <v>13</v>
      </c>
      <c r="B14" s="47" t="s">
        <v>57</v>
      </c>
      <c r="C14" s="20" t="s">
        <v>72</v>
      </c>
      <c r="D14" s="20" t="s">
        <v>58</v>
      </c>
      <c r="E14" s="20" t="s">
        <v>99</v>
      </c>
      <c r="F14" s="20" t="s">
        <v>10</v>
      </c>
      <c r="G14" s="20" t="s">
        <v>10</v>
      </c>
      <c r="H14" s="20" t="s">
        <v>10</v>
      </c>
      <c r="I14" s="20" t="s">
        <v>14</v>
      </c>
      <c r="J14" s="21">
        <v>202600077142</v>
      </c>
      <c r="K14" s="21">
        <v>3</v>
      </c>
      <c r="L14" s="3"/>
      <c r="M14" s="5"/>
    </row>
    <row r="15" spans="1:13" ht="18" customHeight="1" x14ac:dyDescent="0.2">
      <c r="A15" s="18">
        <v>14</v>
      </c>
      <c r="B15" s="47" t="s">
        <v>57</v>
      </c>
      <c r="C15" s="20" t="s">
        <v>73</v>
      </c>
      <c r="D15" s="20" t="s">
        <v>59</v>
      </c>
      <c r="E15" s="20" t="s">
        <v>100</v>
      </c>
      <c r="F15" s="20" t="s">
        <v>10</v>
      </c>
      <c r="G15" s="20" t="s">
        <v>10</v>
      </c>
      <c r="H15" s="20" t="s">
        <v>101</v>
      </c>
      <c r="I15" s="20" t="s">
        <v>15</v>
      </c>
      <c r="J15" s="21">
        <v>202600077147</v>
      </c>
      <c r="K15" s="21">
        <v>3</v>
      </c>
      <c r="L15" s="3"/>
      <c r="M15" s="5"/>
    </row>
    <row r="16" spans="1:13" ht="18" customHeight="1" x14ac:dyDescent="0.2">
      <c r="A16" s="18">
        <v>15</v>
      </c>
      <c r="B16" s="47" t="s">
        <v>57</v>
      </c>
      <c r="C16" s="20" t="s">
        <v>74</v>
      </c>
      <c r="D16" s="20" t="s">
        <v>60</v>
      </c>
      <c r="E16" s="20" t="s">
        <v>102</v>
      </c>
      <c r="F16" s="20" t="s">
        <v>10</v>
      </c>
      <c r="G16" s="20" t="s">
        <v>10</v>
      </c>
      <c r="H16" s="20" t="s">
        <v>101</v>
      </c>
      <c r="I16" s="20" t="s">
        <v>15</v>
      </c>
      <c r="J16" s="21">
        <v>202600077149</v>
      </c>
      <c r="K16" s="21">
        <v>4</v>
      </c>
      <c r="L16" s="3"/>
      <c r="M16" s="5"/>
    </row>
    <row r="17" spans="1:13" ht="18" customHeight="1" x14ac:dyDescent="0.2">
      <c r="A17" s="18">
        <v>16</v>
      </c>
      <c r="B17" s="47" t="s">
        <v>57</v>
      </c>
      <c r="C17" s="20" t="s">
        <v>75</v>
      </c>
      <c r="D17" s="20" t="s">
        <v>61</v>
      </c>
      <c r="E17" s="20" t="s">
        <v>103</v>
      </c>
      <c r="F17" s="20" t="s">
        <v>10</v>
      </c>
      <c r="G17" s="20" t="s">
        <v>10</v>
      </c>
      <c r="H17" s="20" t="s">
        <v>101</v>
      </c>
      <c r="I17" s="20" t="s">
        <v>15</v>
      </c>
      <c r="J17" s="21">
        <v>202600077151</v>
      </c>
      <c r="K17" s="21">
        <v>4</v>
      </c>
      <c r="L17" s="3"/>
      <c r="M17" s="5"/>
    </row>
    <row r="18" spans="1:13" ht="18.75" x14ac:dyDescent="0.2">
      <c r="A18" s="18">
        <v>17</v>
      </c>
      <c r="B18" s="47" t="s">
        <v>57</v>
      </c>
      <c r="C18" s="20" t="s">
        <v>62</v>
      </c>
      <c r="D18" s="20" t="s">
        <v>63</v>
      </c>
      <c r="E18" s="20" t="s">
        <v>76</v>
      </c>
      <c r="F18" s="20" t="s">
        <v>10</v>
      </c>
      <c r="G18" s="20" t="s">
        <v>10</v>
      </c>
      <c r="H18" s="20" t="s">
        <v>101</v>
      </c>
      <c r="I18" s="20" t="s">
        <v>15</v>
      </c>
      <c r="J18" s="21">
        <v>202600077150</v>
      </c>
      <c r="K18" s="21">
        <v>3</v>
      </c>
      <c r="L18" s="3"/>
      <c r="M18" s="3"/>
    </row>
    <row r="19" spans="1:13" ht="18.75" x14ac:dyDescent="0.2">
      <c r="A19" s="18">
        <v>18</v>
      </c>
      <c r="B19" s="47" t="s">
        <v>64</v>
      </c>
      <c r="C19" s="20" t="s">
        <v>65</v>
      </c>
      <c r="D19" s="20" t="s">
        <v>66</v>
      </c>
      <c r="E19" s="20" t="s">
        <v>104</v>
      </c>
      <c r="F19" s="20" t="s">
        <v>10</v>
      </c>
      <c r="G19" s="20" t="s">
        <v>10</v>
      </c>
      <c r="H19" s="20" t="s">
        <v>105</v>
      </c>
      <c r="I19" s="20" t="s">
        <v>14</v>
      </c>
      <c r="J19" s="21">
        <v>202600077111</v>
      </c>
      <c r="K19" s="21">
        <v>10</v>
      </c>
      <c r="L19" s="3"/>
      <c r="M19" s="3"/>
    </row>
    <row r="20" spans="1:13" ht="18.75" x14ac:dyDescent="0.2">
      <c r="A20" s="18">
        <v>19</v>
      </c>
      <c r="B20" s="47" t="s">
        <v>64</v>
      </c>
      <c r="C20" s="20" t="s">
        <v>12</v>
      </c>
      <c r="D20" s="20" t="s">
        <v>67</v>
      </c>
      <c r="E20" s="20" t="s">
        <v>106</v>
      </c>
      <c r="F20" s="20" t="s">
        <v>10</v>
      </c>
      <c r="G20" s="20" t="s">
        <v>10</v>
      </c>
      <c r="H20" s="20" t="s">
        <v>10</v>
      </c>
      <c r="I20" s="20" t="s">
        <v>14</v>
      </c>
      <c r="J20" s="21">
        <v>202600077140</v>
      </c>
      <c r="K20" s="21">
        <v>4</v>
      </c>
      <c r="L20" s="3"/>
      <c r="M20" s="3"/>
    </row>
    <row r="21" spans="1:13" ht="18.75" x14ac:dyDescent="0.2">
      <c r="A21" s="18">
        <v>20</v>
      </c>
      <c r="B21" s="47">
        <v>46134</v>
      </c>
      <c r="C21" s="20" t="s">
        <v>803</v>
      </c>
      <c r="D21" s="20" t="s">
        <v>804</v>
      </c>
      <c r="E21" s="20" t="s">
        <v>805</v>
      </c>
      <c r="F21" s="20" t="s">
        <v>418</v>
      </c>
      <c r="G21" s="20" t="s">
        <v>418</v>
      </c>
      <c r="H21" s="20" t="s">
        <v>806</v>
      </c>
      <c r="I21" s="20" t="s">
        <v>14</v>
      </c>
      <c r="J21" s="21">
        <v>202600087187</v>
      </c>
      <c r="K21" s="20">
        <v>6</v>
      </c>
    </row>
    <row r="22" spans="1:13" ht="18.75" x14ac:dyDescent="0.2">
      <c r="A22" s="18">
        <v>21</v>
      </c>
      <c r="B22" s="47">
        <v>46140</v>
      </c>
      <c r="C22" s="20" t="s">
        <v>811</v>
      </c>
      <c r="D22" s="20" t="s">
        <v>807</v>
      </c>
      <c r="E22" s="20" t="s">
        <v>808</v>
      </c>
      <c r="F22" s="20" t="s">
        <v>809</v>
      </c>
      <c r="G22" s="20" t="s">
        <v>236</v>
      </c>
      <c r="H22" s="20" t="s">
        <v>810</v>
      </c>
      <c r="I22" s="20" t="s">
        <v>15</v>
      </c>
      <c r="J22" s="21">
        <v>202600091441</v>
      </c>
      <c r="K22" s="20">
        <v>3</v>
      </c>
    </row>
    <row r="23" spans="1:13" ht="18.75" x14ac:dyDescent="0.2">
      <c r="A23" s="18">
        <v>22</v>
      </c>
      <c r="B23" s="47">
        <v>46130</v>
      </c>
      <c r="C23" s="20" t="s">
        <v>12</v>
      </c>
      <c r="D23" s="20" t="s">
        <v>812</v>
      </c>
      <c r="E23" s="20" t="s">
        <v>813</v>
      </c>
      <c r="F23" s="20" t="s">
        <v>990</v>
      </c>
      <c r="G23" s="20" t="s">
        <v>13</v>
      </c>
      <c r="H23" s="20" t="s">
        <v>814</v>
      </c>
      <c r="I23" s="20" t="s">
        <v>815</v>
      </c>
      <c r="J23" s="21">
        <v>202600080978</v>
      </c>
      <c r="K23" s="20">
        <v>6</v>
      </c>
    </row>
    <row r="24" spans="1:13" ht="18.75" x14ac:dyDescent="0.2">
      <c r="A24" s="18">
        <v>23</v>
      </c>
      <c r="B24" s="47">
        <v>46129</v>
      </c>
      <c r="C24" s="20" t="s">
        <v>816</v>
      </c>
      <c r="D24" s="20" t="s">
        <v>818</v>
      </c>
      <c r="E24" s="20" t="s">
        <v>817</v>
      </c>
      <c r="F24" s="20" t="s">
        <v>990</v>
      </c>
      <c r="G24" s="20" t="s">
        <v>13</v>
      </c>
      <c r="H24" s="20" t="s">
        <v>814</v>
      </c>
      <c r="I24" s="20" t="s">
        <v>15</v>
      </c>
      <c r="J24" s="21">
        <v>202600080335</v>
      </c>
      <c r="K24" s="20">
        <v>4</v>
      </c>
    </row>
    <row r="25" spans="1:13" ht="18.75" x14ac:dyDescent="0.2">
      <c r="A25" s="18">
        <v>24</v>
      </c>
      <c r="B25" s="47">
        <v>46129</v>
      </c>
      <c r="C25" s="20" t="s">
        <v>820</v>
      </c>
      <c r="D25" s="20" t="s">
        <v>819</v>
      </c>
      <c r="E25" s="20" t="s">
        <v>821</v>
      </c>
      <c r="F25" s="20" t="s">
        <v>990</v>
      </c>
      <c r="G25" s="20" t="s">
        <v>13</v>
      </c>
      <c r="H25" s="20" t="s">
        <v>822</v>
      </c>
      <c r="I25" s="20" t="s">
        <v>14</v>
      </c>
      <c r="J25" s="21">
        <v>202600080330</v>
      </c>
      <c r="K25" s="20">
        <v>3</v>
      </c>
    </row>
    <row r="26" spans="1:13" ht="18.75" x14ac:dyDescent="0.2">
      <c r="A26" s="18">
        <v>25</v>
      </c>
      <c r="B26" s="47">
        <v>46129</v>
      </c>
      <c r="C26" s="20" t="s">
        <v>824</v>
      </c>
      <c r="D26" s="20" t="s">
        <v>823</v>
      </c>
      <c r="E26" s="20" t="s">
        <v>825</v>
      </c>
      <c r="F26" s="20" t="s">
        <v>990</v>
      </c>
      <c r="G26" s="20" t="s">
        <v>13</v>
      </c>
      <c r="H26" s="20" t="s">
        <v>814</v>
      </c>
      <c r="I26" s="20" t="s">
        <v>15</v>
      </c>
      <c r="J26" s="21">
        <v>202600080348</v>
      </c>
      <c r="K26" s="20">
        <v>3</v>
      </c>
    </row>
    <row r="27" spans="1:13" ht="18.75" x14ac:dyDescent="0.2">
      <c r="A27" s="18">
        <v>26</v>
      </c>
      <c r="B27" s="47">
        <v>46130</v>
      </c>
      <c r="C27" s="20" t="s">
        <v>827</v>
      </c>
      <c r="D27" s="20" t="s">
        <v>826</v>
      </c>
      <c r="E27" s="20" t="s">
        <v>828</v>
      </c>
      <c r="F27" s="20" t="s">
        <v>990</v>
      </c>
      <c r="G27" s="20" t="s">
        <v>829</v>
      </c>
      <c r="H27" s="20" t="s">
        <v>830</v>
      </c>
      <c r="I27" s="20" t="s">
        <v>14</v>
      </c>
      <c r="J27" s="21">
        <v>202600080353</v>
      </c>
      <c r="K27" s="20">
        <v>3</v>
      </c>
      <c r="L27" s="4"/>
      <c r="M27" s="2"/>
    </row>
    <row r="28" spans="1:13" ht="18.75" x14ac:dyDescent="0.2">
      <c r="A28" s="18">
        <v>27</v>
      </c>
      <c r="B28" s="47">
        <v>46130</v>
      </c>
      <c r="C28" s="20" t="s">
        <v>12</v>
      </c>
      <c r="D28" s="20" t="s">
        <v>831</v>
      </c>
      <c r="E28" s="20" t="s">
        <v>832</v>
      </c>
      <c r="F28" s="20" t="s">
        <v>990</v>
      </c>
      <c r="G28" s="20" t="s">
        <v>829</v>
      </c>
      <c r="H28" s="20" t="s">
        <v>830</v>
      </c>
      <c r="I28" s="20" t="s">
        <v>15</v>
      </c>
      <c r="J28" s="21">
        <v>202600080336</v>
      </c>
      <c r="K28" s="20">
        <v>3</v>
      </c>
      <c r="L28" s="4"/>
      <c r="M28" s="2"/>
    </row>
    <row r="29" spans="1:13" ht="18.75" x14ac:dyDescent="0.2">
      <c r="A29" s="18">
        <v>28</v>
      </c>
      <c r="B29" s="47">
        <v>46130</v>
      </c>
      <c r="C29" s="20" t="s">
        <v>834</v>
      </c>
      <c r="D29" s="20" t="s">
        <v>833</v>
      </c>
      <c r="E29" s="20" t="s">
        <v>835</v>
      </c>
      <c r="F29" s="20" t="s">
        <v>990</v>
      </c>
      <c r="G29" s="20" t="s">
        <v>13</v>
      </c>
      <c r="H29" s="20" t="s">
        <v>836</v>
      </c>
      <c r="I29" s="20" t="s">
        <v>14</v>
      </c>
      <c r="J29" s="21">
        <v>202600080349</v>
      </c>
      <c r="K29" s="20">
        <v>4</v>
      </c>
      <c r="L29" s="4"/>
      <c r="M29" s="2"/>
    </row>
    <row r="30" spans="1:13" ht="18.75" x14ac:dyDescent="0.2">
      <c r="A30" s="18">
        <v>29</v>
      </c>
      <c r="B30" s="47">
        <v>46135</v>
      </c>
      <c r="C30" s="20" t="s">
        <v>838</v>
      </c>
      <c r="D30" s="20" t="s">
        <v>837</v>
      </c>
      <c r="E30" s="20" t="s">
        <v>839</v>
      </c>
      <c r="F30" s="20" t="s">
        <v>418</v>
      </c>
      <c r="G30" s="20" t="s">
        <v>418</v>
      </c>
      <c r="H30" s="20" t="s">
        <v>419</v>
      </c>
      <c r="I30" s="20" t="s">
        <v>14</v>
      </c>
      <c r="J30" s="21">
        <v>202600078869</v>
      </c>
      <c r="K30" s="20">
        <v>4</v>
      </c>
      <c r="L30" s="4"/>
      <c r="M30" s="2"/>
    </row>
    <row r="31" spans="1:13" ht="18.75" x14ac:dyDescent="0.2">
      <c r="A31" s="18">
        <v>30</v>
      </c>
      <c r="B31" s="47">
        <v>46135</v>
      </c>
      <c r="C31" s="20" t="s">
        <v>841</v>
      </c>
      <c r="D31" s="20" t="s">
        <v>840</v>
      </c>
      <c r="E31" s="20" t="s">
        <v>842</v>
      </c>
      <c r="F31" s="20" t="s">
        <v>418</v>
      </c>
      <c r="G31" s="20" t="s">
        <v>418</v>
      </c>
      <c r="H31" s="20" t="s">
        <v>806</v>
      </c>
      <c r="I31" s="20" t="s">
        <v>14</v>
      </c>
      <c r="J31" s="21">
        <v>202600078929</v>
      </c>
      <c r="K31" s="20">
        <v>3</v>
      </c>
      <c r="L31" s="4"/>
      <c r="M31" s="2"/>
    </row>
    <row r="32" spans="1:13" ht="18.75" x14ac:dyDescent="0.2">
      <c r="A32" s="18">
        <v>31</v>
      </c>
      <c r="B32" s="47">
        <v>46135</v>
      </c>
      <c r="C32" s="20" t="s">
        <v>844</v>
      </c>
      <c r="D32" s="20" t="s">
        <v>843</v>
      </c>
      <c r="E32" s="20" t="s">
        <v>845</v>
      </c>
      <c r="F32" s="20" t="s">
        <v>418</v>
      </c>
      <c r="G32" s="20" t="s">
        <v>418</v>
      </c>
      <c r="H32" s="20" t="s">
        <v>846</v>
      </c>
      <c r="I32" s="20" t="s">
        <v>15</v>
      </c>
      <c r="J32" s="21">
        <v>202600078875</v>
      </c>
      <c r="K32" s="20">
        <v>4</v>
      </c>
      <c r="L32" s="4"/>
      <c r="M32" s="2"/>
    </row>
    <row r="33" spans="1:13" ht="18.75" x14ac:dyDescent="0.2">
      <c r="A33" s="18">
        <v>32</v>
      </c>
      <c r="B33" s="47">
        <v>46136</v>
      </c>
      <c r="C33" s="20" t="s">
        <v>848</v>
      </c>
      <c r="D33" s="20" t="s">
        <v>847</v>
      </c>
      <c r="E33" s="20" t="s">
        <v>849</v>
      </c>
      <c r="F33" s="20" t="s">
        <v>418</v>
      </c>
      <c r="G33" s="20" t="s">
        <v>850</v>
      </c>
      <c r="H33" s="20" t="s">
        <v>851</v>
      </c>
      <c r="I33" s="20" t="s">
        <v>14</v>
      </c>
      <c r="J33" s="21">
        <v>202600078944</v>
      </c>
      <c r="K33" s="20">
        <v>4</v>
      </c>
      <c r="L33" s="4"/>
      <c r="M33" s="2"/>
    </row>
    <row r="34" spans="1:13" ht="18.75" x14ac:dyDescent="0.2">
      <c r="A34" s="18">
        <v>33</v>
      </c>
      <c r="B34" s="47">
        <v>46136</v>
      </c>
      <c r="C34" s="20" t="s">
        <v>853</v>
      </c>
      <c r="D34" s="20" t="s">
        <v>852</v>
      </c>
      <c r="E34" s="20" t="s">
        <v>854</v>
      </c>
      <c r="F34" s="20" t="s">
        <v>418</v>
      </c>
      <c r="G34" s="20" t="s">
        <v>850</v>
      </c>
      <c r="H34" s="20" t="s">
        <v>850</v>
      </c>
      <c r="I34" s="20" t="s">
        <v>14</v>
      </c>
      <c r="J34" s="21">
        <v>202600078934</v>
      </c>
      <c r="K34" s="20">
        <v>3</v>
      </c>
      <c r="L34" s="4"/>
      <c r="M34" s="2"/>
    </row>
    <row r="35" spans="1:13" ht="18.75" x14ac:dyDescent="0.2">
      <c r="A35" s="18">
        <v>34</v>
      </c>
      <c r="B35" s="47">
        <v>46134</v>
      </c>
      <c r="C35" s="20" t="s">
        <v>857</v>
      </c>
      <c r="D35" s="20" t="s">
        <v>855</v>
      </c>
      <c r="E35" s="20" t="s">
        <v>856</v>
      </c>
      <c r="F35" s="20" t="s">
        <v>662</v>
      </c>
      <c r="G35" s="20" t="s">
        <v>698</v>
      </c>
      <c r="H35" s="20" t="s">
        <v>662</v>
      </c>
      <c r="I35" s="20" t="s">
        <v>15</v>
      </c>
      <c r="J35" s="21">
        <v>202400169467</v>
      </c>
      <c r="K35" s="20">
        <v>4</v>
      </c>
      <c r="L35" s="4"/>
      <c r="M35" s="2"/>
    </row>
    <row r="36" spans="1:13" ht="18.75" x14ac:dyDescent="0.2">
      <c r="A36" s="18">
        <v>35</v>
      </c>
      <c r="B36" s="47">
        <v>46135</v>
      </c>
      <c r="C36" s="20" t="s">
        <v>859</v>
      </c>
      <c r="D36" s="20" t="s">
        <v>858</v>
      </c>
      <c r="E36" s="20" t="s">
        <v>860</v>
      </c>
      <c r="F36" s="20" t="s">
        <v>662</v>
      </c>
      <c r="G36" s="20" t="s">
        <v>698</v>
      </c>
      <c r="H36" s="20" t="s">
        <v>662</v>
      </c>
      <c r="I36" s="20" t="s">
        <v>15</v>
      </c>
      <c r="J36" s="21">
        <v>202500168505</v>
      </c>
      <c r="K36" s="20">
        <v>2</v>
      </c>
      <c r="L36" s="4"/>
      <c r="M36" s="2"/>
    </row>
    <row r="37" spans="1:13" ht="18.75" x14ac:dyDescent="0.2">
      <c r="A37" s="18">
        <v>36</v>
      </c>
      <c r="B37" s="47">
        <v>46133</v>
      </c>
      <c r="C37" s="20" t="s">
        <v>863</v>
      </c>
      <c r="D37" s="20" t="s">
        <v>861</v>
      </c>
      <c r="E37" s="20" t="s">
        <v>862</v>
      </c>
      <c r="F37" s="20" t="s">
        <v>601</v>
      </c>
      <c r="G37" s="20" t="s">
        <v>601</v>
      </c>
      <c r="H37" s="20" t="s">
        <v>864</v>
      </c>
      <c r="I37" s="20" t="s">
        <v>15</v>
      </c>
      <c r="J37" s="21">
        <v>202600085785</v>
      </c>
      <c r="K37" s="20">
        <v>4</v>
      </c>
      <c r="L37" s="4"/>
      <c r="M37" s="2"/>
    </row>
    <row r="38" spans="1:13" s="3" customFormat="1" ht="18.75" x14ac:dyDescent="0.2">
      <c r="A38" s="18">
        <v>37</v>
      </c>
      <c r="B38" s="47">
        <v>46136</v>
      </c>
      <c r="C38" s="20" t="s">
        <v>867</v>
      </c>
      <c r="D38" s="20" t="s">
        <v>865</v>
      </c>
      <c r="E38" s="20" t="s">
        <v>866</v>
      </c>
      <c r="F38" s="20" t="s">
        <v>990</v>
      </c>
      <c r="G38" s="20" t="s">
        <v>13</v>
      </c>
      <c r="H38" s="20" t="s">
        <v>869</v>
      </c>
      <c r="I38" s="20" t="s">
        <v>15</v>
      </c>
      <c r="J38" s="21">
        <v>202600091747</v>
      </c>
      <c r="K38" s="20">
        <v>3</v>
      </c>
      <c r="L38" s="4"/>
    </row>
    <row r="39" spans="1:13" s="3" customFormat="1" ht="18.75" x14ac:dyDescent="0.2">
      <c r="A39" s="18">
        <v>38</v>
      </c>
      <c r="B39" s="47">
        <v>46127</v>
      </c>
      <c r="C39" s="20" t="s">
        <v>872</v>
      </c>
      <c r="D39" s="20" t="s">
        <v>870</v>
      </c>
      <c r="E39" s="20" t="s">
        <v>871</v>
      </c>
      <c r="F39" s="20" t="s">
        <v>990</v>
      </c>
      <c r="G39" s="20" t="s">
        <v>13</v>
      </c>
      <c r="H39" s="20" t="s">
        <v>431</v>
      </c>
      <c r="I39" s="20" t="s">
        <v>873</v>
      </c>
      <c r="J39" s="21">
        <v>202600080371</v>
      </c>
      <c r="K39" s="20">
        <v>4</v>
      </c>
      <c r="L39" s="4"/>
    </row>
    <row r="40" spans="1:13" s="3" customFormat="1" ht="18.75" x14ac:dyDescent="0.2">
      <c r="A40" s="18">
        <v>39</v>
      </c>
      <c r="B40" s="47">
        <v>46127</v>
      </c>
      <c r="C40" s="20" t="s">
        <v>875</v>
      </c>
      <c r="D40" s="20" t="s">
        <v>874</v>
      </c>
      <c r="E40" s="20" t="s">
        <v>876</v>
      </c>
      <c r="F40" s="20" t="s">
        <v>990</v>
      </c>
      <c r="G40" s="20" t="s">
        <v>13</v>
      </c>
      <c r="H40" s="20" t="s">
        <v>431</v>
      </c>
      <c r="I40" s="20" t="s">
        <v>815</v>
      </c>
      <c r="J40" s="21">
        <v>202600080354</v>
      </c>
      <c r="K40" s="20">
        <v>4</v>
      </c>
      <c r="L40" s="4"/>
    </row>
    <row r="41" spans="1:13" s="3" customFormat="1" ht="18.75" x14ac:dyDescent="0.2">
      <c r="A41" s="18">
        <v>40</v>
      </c>
      <c r="B41" s="47">
        <v>46127</v>
      </c>
      <c r="C41" s="20" t="s">
        <v>12</v>
      </c>
      <c r="D41" s="20" t="s">
        <v>877</v>
      </c>
      <c r="E41" s="20" t="s">
        <v>878</v>
      </c>
      <c r="F41" s="20" t="s">
        <v>990</v>
      </c>
      <c r="G41" s="20" t="s">
        <v>13</v>
      </c>
      <c r="H41" s="20" t="s">
        <v>879</v>
      </c>
      <c r="I41" s="20" t="s">
        <v>873</v>
      </c>
      <c r="J41" s="21">
        <v>202600080375</v>
      </c>
      <c r="K41" s="20">
        <v>4</v>
      </c>
      <c r="L41" s="4"/>
    </row>
    <row r="42" spans="1:13" s="3" customFormat="1" ht="18.75" x14ac:dyDescent="0.2">
      <c r="A42" s="18">
        <v>41</v>
      </c>
      <c r="B42" s="47">
        <v>46127</v>
      </c>
      <c r="C42" s="20" t="s">
        <v>473</v>
      </c>
      <c r="D42" s="20" t="s">
        <v>880</v>
      </c>
      <c r="E42" s="20" t="s">
        <v>881</v>
      </c>
      <c r="F42" s="20" t="s">
        <v>990</v>
      </c>
      <c r="G42" s="20" t="s">
        <v>13</v>
      </c>
      <c r="H42" s="20" t="s">
        <v>497</v>
      </c>
      <c r="I42" s="20" t="s">
        <v>15</v>
      </c>
      <c r="J42" s="21">
        <v>202600080337</v>
      </c>
      <c r="K42" s="20">
        <v>5</v>
      </c>
      <c r="L42" s="4"/>
    </row>
    <row r="43" spans="1:13" s="3" customFormat="1" ht="18.75" x14ac:dyDescent="0.2">
      <c r="A43" s="18">
        <v>42</v>
      </c>
      <c r="B43" s="47">
        <v>46128</v>
      </c>
      <c r="C43" s="20" t="s">
        <v>883</v>
      </c>
      <c r="D43" s="20" t="s">
        <v>882</v>
      </c>
      <c r="E43" s="20" t="s">
        <v>884</v>
      </c>
      <c r="F43" s="20" t="s">
        <v>990</v>
      </c>
      <c r="G43" s="20" t="s">
        <v>13</v>
      </c>
      <c r="H43" s="20" t="s">
        <v>885</v>
      </c>
      <c r="I43" s="20" t="s">
        <v>14</v>
      </c>
      <c r="J43" s="21">
        <v>202600080346</v>
      </c>
      <c r="K43" s="20">
        <v>4</v>
      </c>
      <c r="L43" s="4"/>
    </row>
    <row r="44" spans="1:13" s="3" customFormat="1" ht="18.75" x14ac:dyDescent="0.2">
      <c r="A44" s="18">
        <v>43</v>
      </c>
      <c r="B44" s="47">
        <v>46128</v>
      </c>
      <c r="C44" s="20" t="s">
        <v>12</v>
      </c>
      <c r="D44" s="20" t="s">
        <v>886</v>
      </c>
      <c r="E44" s="20" t="s">
        <v>887</v>
      </c>
      <c r="F44" s="20" t="s">
        <v>990</v>
      </c>
      <c r="G44" s="20" t="s">
        <v>13</v>
      </c>
      <c r="H44" s="20" t="s">
        <v>888</v>
      </c>
      <c r="I44" s="20" t="s">
        <v>873</v>
      </c>
      <c r="J44" s="21">
        <v>202600080380</v>
      </c>
      <c r="K44" s="20">
        <v>3</v>
      </c>
      <c r="L44" s="4"/>
    </row>
    <row r="45" spans="1:13" s="3" customFormat="1" ht="18.75" x14ac:dyDescent="0.2">
      <c r="A45" s="18">
        <v>44</v>
      </c>
      <c r="B45" s="47">
        <v>46128</v>
      </c>
      <c r="C45" s="20" t="s">
        <v>891</v>
      </c>
      <c r="D45" s="20" t="s">
        <v>889</v>
      </c>
      <c r="E45" s="20" t="s">
        <v>890</v>
      </c>
      <c r="F45" s="20" t="s">
        <v>990</v>
      </c>
      <c r="G45" s="20" t="s">
        <v>13</v>
      </c>
      <c r="H45" s="20" t="s">
        <v>888</v>
      </c>
      <c r="I45" s="20" t="s">
        <v>15</v>
      </c>
      <c r="J45" s="21">
        <v>202600080366</v>
      </c>
      <c r="K45" s="20">
        <v>4</v>
      </c>
      <c r="L45" s="4"/>
    </row>
    <row r="46" spans="1:13" s="3" customFormat="1" ht="18.75" x14ac:dyDescent="0.2">
      <c r="A46" s="18">
        <v>45</v>
      </c>
      <c r="B46" s="47">
        <v>46128</v>
      </c>
      <c r="C46" s="20" t="s">
        <v>893</v>
      </c>
      <c r="D46" s="20" t="s">
        <v>892</v>
      </c>
      <c r="E46" s="20" t="s">
        <v>894</v>
      </c>
      <c r="F46" s="20" t="s">
        <v>990</v>
      </c>
      <c r="G46" s="20" t="s">
        <v>13</v>
      </c>
      <c r="H46" s="20" t="s">
        <v>814</v>
      </c>
      <c r="I46" s="20" t="s">
        <v>15</v>
      </c>
      <c r="J46" s="21">
        <v>202600080354</v>
      </c>
      <c r="K46" s="20">
        <v>2</v>
      </c>
      <c r="L46" s="4"/>
    </row>
    <row r="47" spans="1:13" s="3" customFormat="1" ht="18.75" x14ac:dyDescent="0.2">
      <c r="A47" s="18">
        <v>46</v>
      </c>
      <c r="B47" s="47">
        <v>46132</v>
      </c>
      <c r="C47" s="20" t="s">
        <v>896</v>
      </c>
      <c r="D47" s="20" t="s">
        <v>895</v>
      </c>
      <c r="E47" s="20" t="s">
        <v>897</v>
      </c>
      <c r="F47" s="20" t="s">
        <v>990</v>
      </c>
      <c r="G47" s="20" t="s">
        <v>13</v>
      </c>
      <c r="H47" s="20" t="s">
        <v>898</v>
      </c>
      <c r="I47" s="20" t="s">
        <v>873</v>
      </c>
      <c r="J47" s="21">
        <v>202600080369</v>
      </c>
      <c r="K47" s="20">
        <v>3</v>
      </c>
      <c r="L47" s="4"/>
    </row>
    <row r="48" spans="1:13" s="3" customFormat="1" ht="18.75" x14ac:dyDescent="0.2">
      <c r="A48" s="18">
        <v>47</v>
      </c>
      <c r="B48" s="47">
        <v>46132</v>
      </c>
      <c r="C48" s="20" t="s">
        <v>900</v>
      </c>
      <c r="D48" s="20" t="s">
        <v>899</v>
      </c>
      <c r="E48" s="20" t="s">
        <v>901</v>
      </c>
      <c r="F48" s="20" t="s">
        <v>990</v>
      </c>
      <c r="G48" s="20" t="s">
        <v>13</v>
      </c>
      <c r="H48" s="20" t="s">
        <v>902</v>
      </c>
      <c r="I48" s="20" t="s">
        <v>14</v>
      </c>
      <c r="J48" s="21">
        <v>202600080361</v>
      </c>
      <c r="K48" s="20">
        <v>3</v>
      </c>
      <c r="L48" s="4"/>
    </row>
    <row r="49" spans="1:13" s="3" customFormat="1" ht="18.75" x14ac:dyDescent="0.2">
      <c r="A49" s="18">
        <v>48</v>
      </c>
      <c r="B49" s="47">
        <v>46132</v>
      </c>
      <c r="C49" s="20" t="s">
        <v>904</v>
      </c>
      <c r="D49" s="20" t="s">
        <v>903</v>
      </c>
      <c r="E49" s="20" t="s">
        <v>905</v>
      </c>
      <c r="F49" s="20" t="s">
        <v>990</v>
      </c>
      <c r="G49" s="20" t="s">
        <v>13</v>
      </c>
      <c r="H49" s="20" t="s">
        <v>906</v>
      </c>
      <c r="I49" s="20" t="s">
        <v>14</v>
      </c>
      <c r="J49" s="21">
        <v>202600080374</v>
      </c>
      <c r="K49" s="20">
        <v>3</v>
      </c>
      <c r="L49" s="4"/>
    </row>
    <row r="50" spans="1:13" s="3" customFormat="1" ht="18.75" x14ac:dyDescent="0.2">
      <c r="A50" s="18">
        <v>49</v>
      </c>
      <c r="B50" s="47">
        <v>46132</v>
      </c>
      <c r="C50" s="20" t="s">
        <v>908</v>
      </c>
      <c r="D50" s="20" t="s">
        <v>907</v>
      </c>
      <c r="E50" s="20" t="s">
        <v>909</v>
      </c>
      <c r="F50" s="20" t="s">
        <v>990</v>
      </c>
      <c r="G50" s="20" t="s">
        <v>13</v>
      </c>
      <c r="H50" s="20" t="s">
        <v>902</v>
      </c>
      <c r="I50" s="20" t="s">
        <v>15</v>
      </c>
      <c r="J50" s="21">
        <v>202600080368</v>
      </c>
      <c r="K50" s="20">
        <v>3</v>
      </c>
      <c r="L50" s="2"/>
      <c r="M50" s="4"/>
    </row>
    <row r="51" spans="1:13" s="3" customFormat="1" ht="18.75" x14ac:dyDescent="0.2">
      <c r="A51" s="18">
        <v>50</v>
      </c>
      <c r="B51" s="47" t="s">
        <v>48</v>
      </c>
      <c r="C51" s="20" t="s">
        <v>945</v>
      </c>
      <c r="D51" s="20" t="s">
        <v>910</v>
      </c>
      <c r="E51" s="20" t="s">
        <v>946</v>
      </c>
      <c r="F51" s="20" t="s">
        <v>990</v>
      </c>
      <c r="G51" s="20" t="s">
        <v>151</v>
      </c>
      <c r="H51" s="20" t="s">
        <v>152</v>
      </c>
      <c r="I51" s="20" t="s">
        <v>15</v>
      </c>
      <c r="J51" s="21">
        <v>202600080363</v>
      </c>
      <c r="K51" s="20">
        <v>3</v>
      </c>
      <c r="L51" s="2"/>
      <c r="M51" s="4"/>
    </row>
    <row r="52" spans="1:13" s="3" customFormat="1" ht="18.75" x14ac:dyDescent="0.2">
      <c r="A52" s="18">
        <v>51</v>
      </c>
      <c r="B52" s="47" t="s">
        <v>48</v>
      </c>
      <c r="C52" s="20" t="s">
        <v>947</v>
      </c>
      <c r="D52" s="20" t="s">
        <v>911</v>
      </c>
      <c r="E52" s="20" t="s">
        <v>948</v>
      </c>
      <c r="F52" s="20" t="s">
        <v>990</v>
      </c>
      <c r="G52" s="20" t="s">
        <v>151</v>
      </c>
      <c r="H52" s="20" t="s">
        <v>912</v>
      </c>
      <c r="I52" s="20" t="s">
        <v>15</v>
      </c>
      <c r="J52" s="21">
        <v>202600080383</v>
      </c>
      <c r="K52" s="20">
        <v>2</v>
      </c>
      <c r="L52" s="2"/>
      <c r="M52" s="4"/>
    </row>
    <row r="53" spans="1:13" s="3" customFormat="1" ht="18.75" x14ac:dyDescent="0.2">
      <c r="A53" s="18">
        <v>52</v>
      </c>
      <c r="B53" s="47" t="s">
        <v>48</v>
      </c>
      <c r="C53" s="20" t="s">
        <v>950</v>
      </c>
      <c r="D53" s="20" t="s">
        <v>913</v>
      </c>
      <c r="E53" s="20" t="s">
        <v>949</v>
      </c>
      <c r="F53" s="20" t="s">
        <v>990</v>
      </c>
      <c r="G53" s="20" t="s">
        <v>151</v>
      </c>
      <c r="H53" s="20" t="s">
        <v>914</v>
      </c>
      <c r="I53" s="20" t="s">
        <v>15</v>
      </c>
      <c r="J53" s="21">
        <v>202600080355</v>
      </c>
      <c r="K53" s="20">
        <v>3</v>
      </c>
      <c r="L53" s="2"/>
      <c r="M53" s="4"/>
    </row>
    <row r="54" spans="1:13" s="3" customFormat="1" ht="18.75" x14ac:dyDescent="0.2">
      <c r="A54" s="18">
        <v>53</v>
      </c>
      <c r="B54" s="47" t="s">
        <v>45</v>
      </c>
      <c r="C54" s="20" t="s">
        <v>951</v>
      </c>
      <c r="D54" s="20" t="s">
        <v>915</v>
      </c>
      <c r="E54" s="20" t="s">
        <v>952</v>
      </c>
      <c r="F54" s="20" t="s">
        <v>418</v>
      </c>
      <c r="G54" s="20" t="s">
        <v>916</v>
      </c>
      <c r="H54" s="20" t="s">
        <v>917</v>
      </c>
      <c r="I54" s="20" t="s">
        <v>873</v>
      </c>
      <c r="J54" s="21">
        <v>202600078900</v>
      </c>
      <c r="K54" s="20">
        <v>4</v>
      </c>
      <c r="L54" s="2"/>
      <c r="M54" s="4"/>
    </row>
    <row r="55" spans="1:13" s="3" customFormat="1" ht="18.75" x14ac:dyDescent="0.2">
      <c r="A55" s="18">
        <v>54</v>
      </c>
      <c r="B55" s="47" t="s">
        <v>45</v>
      </c>
      <c r="C55" s="20" t="s">
        <v>954</v>
      </c>
      <c r="D55" s="20" t="s">
        <v>918</v>
      </c>
      <c r="E55" s="20" t="s">
        <v>953</v>
      </c>
      <c r="F55" s="20" t="s">
        <v>418</v>
      </c>
      <c r="G55" s="20" t="s">
        <v>666</v>
      </c>
      <c r="H55" s="20" t="s">
        <v>550</v>
      </c>
      <c r="I55" s="20" t="s">
        <v>14</v>
      </c>
      <c r="J55" s="21">
        <v>202600078880</v>
      </c>
      <c r="K55" s="20">
        <v>3</v>
      </c>
      <c r="L55" s="2"/>
      <c r="M55" s="4"/>
    </row>
    <row r="56" spans="1:13" s="3" customFormat="1" ht="18.75" x14ac:dyDescent="0.2">
      <c r="A56" s="18">
        <v>55</v>
      </c>
      <c r="B56" s="47" t="s">
        <v>45</v>
      </c>
      <c r="C56" s="20" t="s">
        <v>956</v>
      </c>
      <c r="D56" s="20" t="s">
        <v>919</v>
      </c>
      <c r="E56" s="20" t="s">
        <v>955</v>
      </c>
      <c r="F56" s="20" t="s">
        <v>418</v>
      </c>
      <c r="G56" s="20" t="s">
        <v>666</v>
      </c>
      <c r="H56" s="20" t="s">
        <v>666</v>
      </c>
      <c r="I56" s="20" t="s">
        <v>14</v>
      </c>
      <c r="J56" s="21">
        <v>202600078894</v>
      </c>
      <c r="K56" s="20">
        <v>4</v>
      </c>
      <c r="L56" s="2"/>
      <c r="M56" s="4"/>
    </row>
    <row r="57" spans="1:13" s="3" customFormat="1" ht="18.75" x14ac:dyDescent="0.2">
      <c r="A57" s="18">
        <v>56</v>
      </c>
      <c r="B57" s="47" t="s">
        <v>45</v>
      </c>
      <c r="C57" s="20" t="s">
        <v>957</v>
      </c>
      <c r="D57" s="20" t="s">
        <v>920</v>
      </c>
      <c r="E57" s="20" t="s">
        <v>958</v>
      </c>
      <c r="F57" s="20" t="s">
        <v>418</v>
      </c>
      <c r="G57" s="20" t="s">
        <v>666</v>
      </c>
      <c r="H57" s="20" t="s">
        <v>921</v>
      </c>
      <c r="I57" s="20" t="s">
        <v>14</v>
      </c>
      <c r="J57" s="21">
        <v>202600078886</v>
      </c>
      <c r="K57" s="20">
        <v>4</v>
      </c>
      <c r="L57" s="2"/>
      <c r="M57" s="4"/>
    </row>
    <row r="58" spans="1:13" s="3" customFormat="1" ht="18.75" x14ac:dyDescent="0.2">
      <c r="A58" s="18">
        <v>57</v>
      </c>
      <c r="B58" s="47">
        <v>46119</v>
      </c>
      <c r="C58" s="20" t="s">
        <v>960</v>
      </c>
      <c r="D58" s="20" t="s">
        <v>922</v>
      </c>
      <c r="E58" s="20" t="s">
        <v>959</v>
      </c>
      <c r="F58" s="20" t="s">
        <v>989</v>
      </c>
      <c r="G58" s="20" t="s">
        <v>13</v>
      </c>
      <c r="H58" s="20" t="s">
        <v>554</v>
      </c>
      <c r="I58" s="20" t="s">
        <v>15</v>
      </c>
      <c r="J58" s="21">
        <v>202600064862</v>
      </c>
      <c r="K58" s="20">
        <v>6</v>
      </c>
      <c r="L58" s="2"/>
      <c r="M58" s="4"/>
    </row>
    <row r="59" spans="1:13" s="3" customFormat="1" ht="18.75" x14ac:dyDescent="0.2">
      <c r="A59" s="18">
        <v>58</v>
      </c>
      <c r="B59" s="47">
        <v>46119</v>
      </c>
      <c r="C59" s="20" t="s">
        <v>962</v>
      </c>
      <c r="D59" s="20" t="s">
        <v>923</v>
      </c>
      <c r="E59" s="20" t="s">
        <v>961</v>
      </c>
      <c r="F59" s="20" t="s">
        <v>989</v>
      </c>
      <c r="G59" s="20" t="s">
        <v>661</v>
      </c>
      <c r="H59" s="20" t="s">
        <v>924</v>
      </c>
      <c r="I59" s="20" t="s">
        <v>15</v>
      </c>
      <c r="J59" s="21">
        <v>202600073694</v>
      </c>
      <c r="K59" s="20">
        <v>5</v>
      </c>
      <c r="L59" s="2"/>
      <c r="M59" s="4"/>
    </row>
    <row r="60" spans="1:13" s="3" customFormat="1" ht="18.75" x14ac:dyDescent="0.2">
      <c r="A60" s="18">
        <v>59</v>
      </c>
      <c r="B60" s="47" t="s">
        <v>48</v>
      </c>
      <c r="C60" s="20" t="s">
        <v>963</v>
      </c>
      <c r="D60" s="20" t="s">
        <v>925</v>
      </c>
      <c r="E60" s="20" t="s">
        <v>964</v>
      </c>
      <c r="F60" s="20" t="s">
        <v>989</v>
      </c>
      <c r="G60" s="20" t="s">
        <v>13</v>
      </c>
      <c r="H60" s="20" t="s">
        <v>554</v>
      </c>
      <c r="I60" s="20" t="s">
        <v>14</v>
      </c>
      <c r="J60" s="21">
        <v>202600076152</v>
      </c>
      <c r="K60" s="20">
        <v>4</v>
      </c>
      <c r="L60" s="2"/>
      <c r="M60" s="4"/>
    </row>
    <row r="61" spans="1:13" s="3" customFormat="1" ht="18.75" x14ac:dyDescent="0.2">
      <c r="A61" s="18">
        <v>60</v>
      </c>
      <c r="B61" s="47" t="s">
        <v>48</v>
      </c>
      <c r="C61" s="20" t="s">
        <v>966</v>
      </c>
      <c r="D61" s="20" t="s">
        <v>926</v>
      </c>
      <c r="E61" s="20" t="s">
        <v>965</v>
      </c>
      <c r="F61" s="20" t="s">
        <v>989</v>
      </c>
      <c r="G61" s="20" t="s">
        <v>13</v>
      </c>
      <c r="H61" s="20" t="s">
        <v>554</v>
      </c>
      <c r="I61" s="20" t="s">
        <v>15</v>
      </c>
      <c r="J61" s="21">
        <v>202600077292</v>
      </c>
      <c r="K61" s="20">
        <v>4</v>
      </c>
      <c r="L61" s="2"/>
      <c r="M61" s="4"/>
    </row>
    <row r="62" spans="1:13" s="3" customFormat="1" ht="18.75" x14ac:dyDescent="0.2">
      <c r="A62" s="18">
        <v>61</v>
      </c>
      <c r="B62" s="47" t="s">
        <v>57</v>
      </c>
      <c r="C62" s="20" t="s">
        <v>967</v>
      </c>
      <c r="D62" s="20" t="s">
        <v>927</v>
      </c>
      <c r="E62" s="20" t="s">
        <v>968</v>
      </c>
      <c r="F62" s="20" t="s">
        <v>184</v>
      </c>
      <c r="G62" s="20" t="s">
        <v>189</v>
      </c>
      <c r="H62" s="20" t="s">
        <v>202</v>
      </c>
      <c r="I62" s="20" t="s">
        <v>15</v>
      </c>
      <c r="J62" s="21">
        <v>202600077047</v>
      </c>
      <c r="K62" s="20">
        <v>2</v>
      </c>
      <c r="L62" s="2"/>
      <c r="M62" s="4"/>
    </row>
    <row r="63" spans="1:13" s="3" customFormat="1" ht="18.75" x14ac:dyDescent="0.2">
      <c r="A63" s="18">
        <v>62</v>
      </c>
      <c r="B63" s="47" t="s">
        <v>928</v>
      </c>
      <c r="C63" s="20" t="s">
        <v>970</v>
      </c>
      <c r="D63" s="20" t="s">
        <v>929</v>
      </c>
      <c r="E63" s="20" t="s">
        <v>969</v>
      </c>
      <c r="F63" s="20" t="s">
        <v>577</v>
      </c>
      <c r="G63" s="20" t="s">
        <v>664</v>
      </c>
      <c r="H63" s="20" t="s">
        <v>665</v>
      </c>
      <c r="I63" s="20" t="s">
        <v>15</v>
      </c>
      <c r="J63" s="21">
        <v>202600086498</v>
      </c>
      <c r="K63" s="20">
        <v>3</v>
      </c>
      <c r="L63" s="2"/>
      <c r="M63" s="4"/>
    </row>
    <row r="64" spans="1:13" s="3" customFormat="1" ht="18.75" x14ac:dyDescent="0.2">
      <c r="A64" s="18">
        <v>63</v>
      </c>
      <c r="B64" s="47" t="s">
        <v>930</v>
      </c>
      <c r="C64" s="20" t="s">
        <v>971</v>
      </c>
      <c r="D64" s="20" t="s">
        <v>931</v>
      </c>
      <c r="E64" s="20" t="s">
        <v>973</v>
      </c>
      <c r="F64" s="20" t="s">
        <v>577</v>
      </c>
      <c r="G64" s="20" t="s">
        <v>577</v>
      </c>
      <c r="H64" s="20" t="s">
        <v>577</v>
      </c>
      <c r="I64" s="20" t="s">
        <v>15</v>
      </c>
      <c r="J64" s="21">
        <v>202600034944</v>
      </c>
      <c r="K64" s="20">
        <v>3</v>
      </c>
      <c r="L64" s="2"/>
      <c r="M64" s="4"/>
    </row>
    <row r="65" spans="1:13" s="3" customFormat="1" ht="18.75" x14ac:dyDescent="0.2">
      <c r="A65" s="18">
        <v>64</v>
      </c>
      <c r="B65" s="47" t="s">
        <v>930</v>
      </c>
      <c r="C65" s="20" t="s">
        <v>974</v>
      </c>
      <c r="D65" s="20" t="s">
        <v>932</v>
      </c>
      <c r="E65" s="20" t="s">
        <v>972</v>
      </c>
      <c r="F65" s="20" t="s">
        <v>577</v>
      </c>
      <c r="G65" s="20" t="s">
        <v>577</v>
      </c>
      <c r="H65" s="20" t="s">
        <v>577</v>
      </c>
      <c r="I65" s="20" t="s">
        <v>15</v>
      </c>
      <c r="J65" s="21">
        <v>202600088483</v>
      </c>
      <c r="K65" s="20">
        <v>5</v>
      </c>
      <c r="L65" s="2"/>
      <c r="M65" s="4"/>
    </row>
    <row r="66" spans="1:13" s="3" customFormat="1" ht="18.75" x14ac:dyDescent="0.2">
      <c r="A66" s="18">
        <v>65</v>
      </c>
      <c r="B66" s="47" t="s">
        <v>933</v>
      </c>
      <c r="C66" s="20" t="s">
        <v>976</v>
      </c>
      <c r="D66" s="20" t="s">
        <v>934</v>
      </c>
      <c r="E66" s="20" t="s">
        <v>975</v>
      </c>
      <c r="F66" s="20" t="s">
        <v>577</v>
      </c>
      <c r="G66" s="20" t="s">
        <v>577</v>
      </c>
      <c r="H66" s="20" t="s">
        <v>577</v>
      </c>
      <c r="I66" s="20" t="s">
        <v>15</v>
      </c>
      <c r="J66" s="21">
        <v>202600088489</v>
      </c>
      <c r="K66" s="20">
        <v>3</v>
      </c>
      <c r="L66" s="2"/>
      <c r="M66" s="4"/>
    </row>
    <row r="67" spans="1:13" s="3" customFormat="1" ht="18.75" x14ac:dyDescent="0.2">
      <c r="A67" s="18">
        <v>66</v>
      </c>
      <c r="B67" s="47" t="s">
        <v>933</v>
      </c>
      <c r="C67" s="20" t="s">
        <v>978</v>
      </c>
      <c r="D67" s="20" t="s">
        <v>935</v>
      </c>
      <c r="E67" s="20" t="s">
        <v>977</v>
      </c>
      <c r="F67" s="20" t="s">
        <v>577</v>
      </c>
      <c r="G67" s="20" t="s">
        <v>577</v>
      </c>
      <c r="H67" s="20" t="s">
        <v>577</v>
      </c>
      <c r="I67" s="20" t="s">
        <v>15</v>
      </c>
      <c r="J67" s="21">
        <v>202600088492</v>
      </c>
      <c r="K67" s="20">
        <v>4</v>
      </c>
      <c r="L67" s="2"/>
      <c r="M67" s="4"/>
    </row>
    <row r="68" spans="1:13" s="3" customFormat="1" ht="18.75" x14ac:dyDescent="0.2">
      <c r="A68" s="18">
        <v>67</v>
      </c>
      <c r="B68" s="47" t="s">
        <v>48</v>
      </c>
      <c r="C68" s="20" t="s">
        <v>979</v>
      </c>
      <c r="D68" s="20" t="s">
        <v>936</v>
      </c>
      <c r="E68" s="20" t="s">
        <v>980</v>
      </c>
      <c r="F68" s="20" t="s">
        <v>465</v>
      </c>
      <c r="G68" s="20" t="s">
        <v>465</v>
      </c>
      <c r="H68" s="20" t="s">
        <v>937</v>
      </c>
      <c r="I68" s="20" t="s">
        <v>15</v>
      </c>
      <c r="J68" s="21">
        <v>202600086732</v>
      </c>
      <c r="K68" s="20">
        <v>3</v>
      </c>
      <c r="L68" s="2"/>
      <c r="M68" s="4"/>
    </row>
    <row r="69" spans="1:13" s="3" customFormat="1" ht="18.75" x14ac:dyDescent="0.2">
      <c r="A69" s="18">
        <v>68</v>
      </c>
      <c r="B69" s="47" t="s">
        <v>37</v>
      </c>
      <c r="C69" s="20" t="s">
        <v>981</v>
      </c>
      <c r="D69" s="20" t="s">
        <v>938</v>
      </c>
      <c r="E69" s="20" t="s">
        <v>982</v>
      </c>
      <c r="F69" s="20" t="s">
        <v>465</v>
      </c>
      <c r="G69" s="20" t="s">
        <v>465</v>
      </c>
      <c r="H69" s="20" t="s">
        <v>939</v>
      </c>
      <c r="I69" s="20" t="s">
        <v>15</v>
      </c>
      <c r="J69" s="21">
        <v>202600083717</v>
      </c>
      <c r="K69" s="20">
        <v>3</v>
      </c>
      <c r="L69" s="2"/>
      <c r="M69" s="4"/>
    </row>
    <row r="70" spans="1:13" s="3" customFormat="1" ht="18.75" x14ac:dyDescent="0.2">
      <c r="A70" s="18">
        <v>69</v>
      </c>
      <c r="B70" s="47" t="s">
        <v>940</v>
      </c>
      <c r="C70" s="20" t="s">
        <v>983</v>
      </c>
      <c r="D70" s="20" t="s">
        <v>941</v>
      </c>
      <c r="E70" s="20" t="s">
        <v>984</v>
      </c>
      <c r="F70" s="20" t="s">
        <v>469</v>
      </c>
      <c r="G70" s="20" t="s">
        <v>469</v>
      </c>
      <c r="H70" s="20" t="s">
        <v>469</v>
      </c>
      <c r="I70" s="20" t="s">
        <v>14</v>
      </c>
      <c r="J70" s="21">
        <v>202600091735</v>
      </c>
      <c r="K70" s="20">
        <v>4</v>
      </c>
      <c r="L70" s="2"/>
      <c r="M70" s="4"/>
    </row>
    <row r="71" spans="1:13" s="3" customFormat="1" ht="18.75" x14ac:dyDescent="0.2">
      <c r="A71" s="18">
        <v>70</v>
      </c>
      <c r="B71" s="47" t="s">
        <v>940</v>
      </c>
      <c r="C71" s="20" t="s">
        <v>985</v>
      </c>
      <c r="D71" s="20" t="s">
        <v>942</v>
      </c>
      <c r="E71" s="20" t="s">
        <v>986</v>
      </c>
      <c r="F71" s="20" t="s">
        <v>469</v>
      </c>
      <c r="G71" s="20" t="s">
        <v>469</v>
      </c>
      <c r="H71" s="20" t="s">
        <v>469</v>
      </c>
      <c r="I71" s="20" t="s">
        <v>14</v>
      </c>
      <c r="J71" s="21">
        <v>202600091736</v>
      </c>
      <c r="K71" s="20">
        <v>4</v>
      </c>
      <c r="L71" s="2"/>
      <c r="M71" s="4"/>
    </row>
    <row r="72" spans="1:13" s="3" customFormat="1" ht="18.75" x14ac:dyDescent="0.2">
      <c r="A72" s="18">
        <v>71</v>
      </c>
      <c r="B72" s="47">
        <v>46113</v>
      </c>
      <c r="C72" s="20" t="s">
        <v>987</v>
      </c>
      <c r="D72" s="20" t="s">
        <v>943</v>
      </c>
      <c r="E72" s="20" t="s">
        <v>988</v>
      </c>
      <c r="F72" s="20" t="s">
        <v>116</v>
      </c>
      <c r="G72" s="20" t="s">
        <v>611</v>
      </c>
      <c r="H72" s="20" t="s">
        <v>944</v>
      </c>
      <c r="I72" s="20" t="s">
        <v>15</v>
      </c>
      <c r="J72" s="21">
        <v>202600068438</v>
      </c>
      <c r="K72" s="20">
        <v>2</v>
      </c>
      <c r="L72" s="2"/>
      <c r="M72" s="4"/>
    </row>
    <row r="73" spans="1:13" s="3" customFormat="1" x14ac:dyDescent="0.2">
      <c r="A73" s="2"/>
      <c r="B73" s="35"/>
      <c r="C73" s="2"/>
      <c r="D73" s="2"/>
      <c r="E73" s="2"/>
      <c r="F73" s="2"/>
      <c r="G73" s="2"/>
      <c r="H73" s="2"/>
      <c r="I73" s="2"/>
      <c r="J73" s="14"/>
      <c r="K73" s="2"/>
      <c r="L73" s="2"/>
      <c r="M73" s="4"/>
    </row>
    <row r="74" spans="1:13" s="3" customFormat="1" x14ac:dyDescent="0.2">
      <c r="A74" s="2"/>
      <c r="B74" s="35"/>
      <c r="C74" s="2"/>
      <c r="D74" s="2"/>
      <c r="E74" s="2"/>
      <c r="F74" s="2"/>
      <c r="G74" s="2"/>
      <c r="H74" s="2"/>
      <c r="I74" s="2"/>
      <c r="J74" s="14"/>
      <c r="K74" s="2"/>
      <c r="L74" s="2"/>
      <c r="M74" s="4"/>
    </row>
    <row r="75" spans="1:13" s="3" customFormat="1" x14ac:dyDescent="0.2">
      <c r="A75" s="2"/>
      <c r="B75" s="35"/>
      <c r="C75" s="2"/>
      <c r="D75" s="2"/>
      <c r="E75" s="2"/>
      <c r="F75" s="2"/>
      <c r="G75" s="2"/>
      <c r="H75" s="2"/>
      <c r="I75" s="2"/>
      <c r="J75" s="14"/>
      <c r="K75" s="2"/>
      <c r="L75" s="2"/>
      <c r="M75" s="4"/>
    </row>
    <row r="76" spans="1:13" s="3" customFormat="1" x14ac:dyDescent="0.2">
      <c r="A76" s="2"/>
      <c r="B76" s="35"/>
      <c r="C76" s="2"/>
      <c r="D76" s="2"/>
      <c r="E76" s="2"/>
      <c r="F76" s="2"/>
      <c r="G76" s="2"/>
      <c r="H76" s="2"/>
      <c r="I76" s="2"/>
      <c r="J76" s="14"/>
      <c r="K76" s="2"/>
      <c r="L76" s="2"/>
      <c r="M76" s="4"/>
    </row>
    <row r="77" spans="1:13" s="3" customFormat="1" x14ac:dyDescent="0.2">
      <c r="A77" s="2"/>
      <c r="B77" s="35"/>
      <c r="C77" s="2"/>
      <c r="D77" s="2"/>
      <c r="E77" s="2"/>
      <c r="F77" s="2"/>
      <c r="G77" s="2"/>
      <c r="H77" s="2"/>
      <c r="I77" s="2"/>
      <c r="J77" s="14"/>
      <c r="K77" s="2"/>
      <c r="L77" s="2"/>
      <c r="M77" s="4"/>
    </row>
    <row r="78" spans="1:13" s="3" customFormat="1" x14ac:dyDescent="0.2">
      <c r="A78" s="2"/>
      <c r="B78" s="35"/>
      <c r="C78" s="2"/>
      <c r="D78" s="2"/>
      <c r="E78" s="2"/>
      <c r="F78" s="2"/>
      <c r="G78" s="2"/>
      <c r="H78" s="2"/>
      <c r="I78" s="2"/>
      <c r="J78" s="14"/>
      <c r="K78" s="2"/>
      <c r="L78" s="2"/>
      <c r="M78" s="4"/>
    </row>
    <row r="79" spans="1:13" s="3" customFormat="1" x14ac:dyDescent="0.2">
      <c r="A79" s="2"/>
      <c r="B79" s="35"/>
      <c r="C79" s="2"/>
      <c r="D79" s="2"/>
      <c r="E79" s="2"/>
      <c r="F79" s="2"/>
      <c r="G79" s="2"/>
      <c r="H79" s="2"/>
      <c r="I79" s="2"/>
      <c r="J79" s="14"/>
      <c r="K79" s="2"/>
      <c r="L79" s="2"/>
      <c r="M79" s="4"/>
    </row>
    <row r="80" spans="1:13" s="3" customFormat="1" x14ac:dyDescent="0.2">
      <c r="A80" s="2"/>
      <c r="B80" s="35"/>
      <c r="C80" s="2"/>
      <c r="D80" s="2"/>
      <c r="E80" s="2"/>
      <c r="F80" s="2"/>
      <c r="G80" s="2"/>
      <c r="H80" s="2"/>
      <c r="I80" s="2"/>
      <c r="J80" s="14"/>
      <c r="K80" s="2"/>
      <c r="L80" s="2"/>
      <c r="M80" s="4"/>
    </row>
    <row r="81" spans="1:13" s="3" customFormat="1" x14ac:dyDescent="0.2">
      <c r="A81" s="2"/>
      <c r="B81" s="35"/>
      <c r="C81" s="2"/>
      <c r="D81" s="2"/>
      <c r="E81" s="2"/>
      <c r="F81" s="2"/>
      <c r="G81" s="2"/>
      <c r="H81" s="2"/>
      <c r="I81" s="2"/>
      <c r="J81" s="14"/>
      <c r="K81" s="2"/>
      <c r="L81" s="2"/>
      <c r="M81" s="4"/>
    </row>
    <row r="82" spans="1:13" s="3" customFormat="1" x14ac:dyDescent="0.2">
      <c r="A82" s="2"/>
      <c r="B82" s="35"/>
      <c r="C82" s="2"/>
      <c r="D82" s="2"/>
      <c r="E82" s="2"/>
      <c r="F82" s="2"/>
      <c r="G82" s="2"/>
      <c r="H82" s="2"/>
      <c r="I82" s="2"/>
      <c r="J82" s="14"/>
      <c r="K82" s="2"/>
      <c r="L82" s="2"/>
      <c r="M82" s="4"/>
    </row>
    <row r="83" spans="1:13" s="3" customFormat="1" x14ac:dyDescent="0.2">
      <c r="A83" s="2"/>
      <c r="B83" s="35"/>
      <c r="C83" s="2"/>
      <c r="D83" s="2"/>
      <c r="E83" s="2"/>
      <c r="F83" s="2"/>
      <c r="G83" s="2"/>
      <c r="H83" s="2"/>
      <c r="I83" s="2"/>
      <c r="J83" s="14"/>
      <c r="K83" s="2"/>
      <c r="L83" s="2"/>
      <c r="M83" s="4"/>
    </row>
    <row r="84" spans="1:13" s="3" customFormat="1" x14ac:dyDescent="0.2">
      <c r="A84" s="2"/>
      <c r="B84" s="35"/>
      <c r="C84" s="2"/>
      <c r="D84" s="2"/>
      <c r="E84" s="2"/>
      <c r="F84" s="2"/>
      <c r="G84" s="2"/>
      <c r="H84" s="2"/>
      <c r="I84" s="2"/>
      <c r="J84" s="14"/>
      <c r="K84" s="2"/>
      <c r="L84" s="2"/>
      <c r="M84" s="4"/>
    </row>
    <row r="85" spans="1:13" s="3" customFormat="1" x14ac:dyDescent="0.2">
      <c r="A85" s="2"/>
      <c r="B85" s="35"/>
      <c r="C85" s="2"/>
      <c r="D85" s="2"/>
      <c r="E85" s="2"/>
      <c r="F85" s="2"/>
      <c r="G85" s="2"/>
      <c r="H85" s="2"/>
      <c r="I85" s="2"/>
      <c r="J85" s="14"/>
      <c r="K85" s="2"/>
      <c r="L85" s="2"/>
      <c r="M85" s="4"/>
    </row>
    <row r="86" spans="1:13" s="3" customFormat="1" x14ac:dyDescent="0.2">
      <c r="A86" s="2"/>
      <c r="B86" s="35"/>
      <c r="C86" s="2"/>
      <c r="D86" s="2"/>
      <c r="E86" s="2"/>
      <c r="F86" s="2"/>
      <c r="G86" s="2"/>
      <c r="H86" s="2"/>
      <c r="I86" s="2"/>
      <c r="J86" s="14"/>
      <c r="K86" s="2"/>
      <c r="L86" s="2"/>
      <c r="M86" s="4"/>
    </row>
    <row r="87" spans="1:13" s="3" customFormat="1" x14ac:dyDescent="0.2">
      <c r="A87" s="2"/>
      <c r="B87" s="35"/>
      <c r="C87" s="2"/>
      <c r="D87" s="2"/>
      <c r="E87" s="2"/>
      <c r="F87" s="2"/>
      <c r="G87" s="2"/>
      <c r="H87" s="2"/>
      <c r="I87" s="2"/>
      <c r="J87" s="14"/>
      <c r="K87" s="2"/>
      <c r="L87" s="2"/>
      <c r="M87" s="4"/>
    </row>
    <row r="88" spans="1:13" s="3" customFormat="1" x14ac:dyDescent="0.2">
      <c r="A88" s="2"/>
      <c r="B88" s="35"/>
      <c r="C88" s="2"/>
      <c r="D88" s="2"/>
      <c r="E88" s="2"/>
      <c r="F88" s="2"/>
      <c r="G88" s="2"/>
      <c r="H88" s="2"/>
      <c r="I88" s="2"/>
      <c r="J88" s="14"/>
      <c r="K88" s="2"/>
      <c r="L88" s="2"/>
      <c r="M88" s="4"/>
    </row>
    <row r="89" spans="1:13" s="3" customFormat="1" x14ac:dyDescent="0.2">
      <c r="A89" s="2"/>
      <c r="B89" s="35"/>
      <c r="C89" s="2"/>
      <c r="D89" s="2"/>
      <c r="E89" s="2"/>
      <c r="F89" s="2"/>
      <c r="G89" s="2"/>
      <c r="H89" s="2"/>
      <c r="I89" s="2"/>
      <c r="J89" s="14"/>
      <c r="K89" s="2"/>
      <c r="L89" s="2"/>
      <c r="M89" s="4"/>
    </row>
    <row r="90" spans="1:13" s="3" customFormat="1" x14ac:dyDescent="0.2">
      <c r="A90" s="2"/>
      <c r="B90" s="35"/>
      <c r="C90" s="2"/>
      <c r="D90" s="2"/>
      <c r="E90" s="2"/>
      <c r="F90" s="2"/>
      <c r="G90" s="2"/>
      <c r="H90" s="2"/>
      <c r="I90" s="2"/>
      <c r="J90" s="14"/>
      <c r="K90" s="2"/>
      <c r="L90" s="2"/>
      <c r="M90" s="4"/>
    </row>
    <row r="91" spans="1:13" s="3" customFormat="1" x14ac:dyDescent="0.2">
      <c r="A91" s="2"/>
      <c r="B91" s="35"/>
      <c r="C91" s="2"/>
      <c r="D91" s="2"/>
      <c r="E91" s="2"/>
      <c r="F91" s="2"/>
      <c r="G91" s="2"/>
      <c r="H91" s="2"/>
      <c r="I91" s="2"/>
      <c r="J91" s="14"/>
      <c r="K91" s="2"/>
      <c r="L91" s="2"/>
      <c r="M91" s="4"/>
    </row>
    <row r="92" spans="1:13" s="3" customFormat="1" x14ac:dyDescent="0.2">
      <c r="A92" s="2"/>
      <c r="B92" s="35"/>
      <c r="C92" s="2"/>
      <c r="D92" s="2"/>
      <c r="E92" s="2"/>
      <c r="F92" s="2"/>
      <c r="G92" s="2"/>
      <c r="H92" s="2"/>
      <c r="I92" s="2"/>
      <c r="J92" s="14"/>
      <c r="K92" s="2"/>
      <c r="L92" s="2"/>
      <c r="M92" s="4"/>
    </row>
    <row r="93" spans="1:13" s="3" customFormat="1" x14ac:dyDescent="0.2">
      <c r="A93" s="2"/>
      <c r="B93" s="35"/>
      <c r="C93" s="2"/>
      <c r="D93" s="2"/>
      <c r="E93" s="2"/>
      <c r="F93" s="2"/>
      <c r="G93" s="2"/>
      <c r="H93" s="2"/>
      <c r="I93" s="2"/>
      <c r="J93" s="14"/>
      <c r="K93" s="2"/>
      <c r="L93" s="2"/>
      <c r="M93" s="4"/>
    </row>
    <row r="94" spans="1:13" s="3" customFormat="1" x14ac:dyDescent="0.2">
      <c r="A94" s="2"/>
      <c r="B94" s="35"/>
      <c r="C94" s="2"/>
      <c r="D94" s="2"/>
      <c r="E94" s="2"/>
      <c r="F94" s="2"/>
      <c r="G94" s="2"/>
      <c r="H94" s="2"/>
      <c r="I94" s="2"/>
      <c r="J94" s="14"/>
      <c r="K94" s="2"/>
      <c r="L94" s="2"/>
      <c r="M94" s="4"/>
    </row>
    <row r="95" spans="1:13" s="3" customFormat="1" x14ac:dyDescent="0.2">
      <c r="A95" s="2"/>
      <c r="B95" s="35"/>
      <c r="C95" s="2"/>
      <c r="D95" s="2"/>
      <c r="E95" s="2"/>
      <c r="F95" s="2"/>
      <c r="G95" s="2"/>
      <c r="H95" s="2"/>
      <c r="I95" s="2"/>
      <c r="J95" s="14"/>
      <c r="K95" s="2"/>
      <c r="L95" s="2"/>
      <c r="M95" s="4"/>
    </row>
    <row r="96" spans="1:13" s="3" customFormat="1" x14ac:dyDescent="0.2">
      <c r="A96" s="2"/>
      <c r="B96" s="35"/>
      <c r="C96" s="2"/>
      <c r="D96" s="2"/>
      <c r="E96" s="2"/>
      <c r="F96" s="2"/>
      <c r="G96" s="2"/>
      <c r="H96" s="2"/>
      <c r="I96" s="2"/>
      <c r="J96" s="14"/>
      <c r="K96" s="2"/>
      <c r="L96" s="2"/>
      <c r="M96" s="4"/>
    </row>
    <row r="97" spans="1:13" s="3" customFormat="1" x14ac:dyDescent="0.2">
      <c r="A97" s="2"/>
      <c r="B97" s="35"/>
      <c r="C97" s="2"/>
      <c r="D97" s="2"/>
      <c r="E97" s="2"/>
      <c r="F97" s="2"/>
      <c r="G97" s="2"/>
      <c r="H97" s="2"/>
      <c r="I97" s="2"/>
      <c r="J97" s="14"/>
      <c r="K97" s="2"/>
      <c r="L97" s="2"/>
      <c r="M97" s="4"/>
    </row>
    <row r="98" spans="1:13" s="3" customFormat="1" x14ac:dyDescent="0.2">
      <c r="A98" s="2"/>
      <c r="B98" s="35"/>
      <c r="C98" s="2"/>
      <c r="D98" s="2"/>
      <c r="E98" s="2"/>
      <c r="F98" s="2"/>
      <c r="G98" s="2"/>
      <c r="H98" s="2"/>
      <c r="I98" s="2"/>
      <c r="J98" s="14"/>
      <c r="K98" s="2"/>
      <c r="L98" s="2"/>
      <c r="M98" s="4"/>
    </row>
    <row r="99" spans="1:13" s="3" customFormat="1" x14ac:dyDescent="0.2">
      <c r="A99" s="2"/>
      <c r="B99" s="35"/>
      <c r="C99" s="2"/>
      <c r="D99" s="2"/>
      <c r="E99" s="2"/>
      <c r="F99" s="2"/>
      <c r="G99" s="2"/>
      <c r="H99" s="2"/>
      <c r="I99" s="2"/>
      <c r="J99" s="14"/>
      <c r="K99" s="2"/>
      <c r="L99" s="2"/>
      <c r="M99" s="4"/>
    </row>
    <row r="100" spans="1:13" s="3" customFormat="1" x14ac:dyDescent="0.2">
      <c r="A100" s="2"/>
      <c r="B100" s="35"/>
      <c r="C100" s="2"/>
      <c r="D100" s="2"/>
      <c r="E100" s="2"/>
      <c r="F100" s="2"/>
      <c r="G100" s="2"/>
      <c r="H100" s="2"/>
      <c r="I100" s="2"/>
      <c r="J100" s="14"/>
      <c r="K100" s="2"/>
      <c r="L100" s="2"/>
      <c r="M100" s="4"/>
    </row>
    <row r="101" spans="1:13" s="3" customFormat="1" x14ac:dyDescent="0.2">
      <c r="A101" s="2"/>
      <c r="B101" s="35"/>
      <c r="C101" s="2"/>
      <c r="D101" s="2"/>
      <c r="E101" s="2"/>
      <c r="F101" s="2"/>
      <c r="G101" s="2"/>
      <c r="H101" s="2"/>
      <c r="I101" s="2"/>
      <c r="J101" s="14"/>
      <c r="K101" s="2"/>
      <c r="L101" s="2"/>
      <c r="M101" s="4"/>
    </row>
    <row r="102" spans="1:13" s="3" customFormat="1" x14ac:dyDescent="0.2">
      <c r="A102" s="2"/>
      <c r="B102" s="35"/>
      <c r="C102" s="2"/>
      <c r="D102" s="2"/>
      <c r="E102" s="2"/>
      <c r="F102" s="2"/>
      <c r="G102" s="2"/>
      <c r="H102" s="2"/>
      <c r="I102" s="2"/>
      <c r="J102" s="14"/>
      <c r="K102" s="2"/>
      <c r="L102" s="2"/>
      <c r="M102" s="4"/>
    </row>
    <row r="103" spans="1:13" s="3" customFormat="1" x14ac:dyDescent="0.2">
      <c r="A103" s="2"/>
      <c r="B103" s="35"/>
      <c r="C103" s="2"/>
      <c r="D103" s="2"/>
      <c r="E103" s="2"/>
      <c r="F103" s="2"/>
      <c r="G103" s="2"/>
      <c r="H103" s="2"/>
      <c r="I103" s="2"/>
      <c r="J103" s="14"/>
      <c r="K103" s="2"/>
      <c r="L103" s="2"/>
      <c r="M103" s="4"/>
    </row>
    <row r="104" spans="1:13" s="3" customFormat="1" x14ac:dyDescent="0.2">
      <c r="A104" s="2"/>
      <c r="B104" s="35"/>
      <c r="C104" s="2"/>
      <c r="D104" s="2"/>
      <c r="E104" s="2"/>
      <c r="F104" s="2"/>
      <c r="G104" s="2"/>
      <c r="H104" s="2"/>
      <c r="I104" s="2"/>
      <c r="J104" s="14"/>
      <c r="K104" s="2"/>
      <c r="L104" s="2"/>
      <c r="M104" s="4"/>
    </row>
    <row r="105" spans="1:13" s="3" customFormat="1" x14ac:dyDescent="0.2">
      <c r="A105" s="2"/>
      <c r="B105" s="35"/>
      <c r="C105" s="2"/>
      <c r="D105" s="2"/>
      <c r="E105" s="2"/>
      <c r="F105" s="2"/>
      <c r="G105" s="2"/>
      <c r="H105" s="2"/>
      <c r="I105" s="2"/>
      <c r="J105" s="14"/>
      <c r="K105" s="2"/>
      <c r="L105" s="2"/>
      <c r="M105" s="4"/>
    </row>
    <row r="106" spans="1:13" s="3" customFormat="1" x14ac:dyDescent="0.2">
      <c r="A106" s="2"/>
      <c r="B106" s="35"/>
      <c r="C106" s="2"/>
      <c r="D106" s="2"/>
      <c r="E106" s="2"/>
      <c r="F106" s="2"/>
      <c r="G106" s="2"/>
      <c r="H106" s="2"/>
      <c r="I106" s="2"/>
      <c r="J106" s="14"/>
      <c r="K106" s="2"/>
      <c r="L106" s="2"/>
      <c r="M106" s="4"/>
    </row>
    <row r="107" spans="1:13" s="3" customFormat="1" x14ac:dyDescent="0.2">
      <c r="A107" s="2"/>
      <c r="B107" s="35"/>
      <c r="C107" s="2"/>
      <c r="D107" s="2"/>
      <c r="E107" s="2"/>
      <c r="F107" s="2"/>
      <c r="G107" s="2"/>
      <c r="H107" s="2"/>
      <c r="I107" s="2"/>
      <c r="J107" s="14"/>
      <c r="K107" s="2"/>
      <c r="L107" s="2"/>
      <c r="M107" s="4"/>
    </row>
  </sheetData>
  <autoFilter ref="A1:M72" xr:uid="{A953FB64-8A7F-4A0C-9479-1F602A2DDEBE}"/>
  <conditionalFormatting sqref="A2:K72">
    <cfRule type="expression" dxfId="5" priority="1">
      <formula>$M2&gt;0</formula>
    </cfRule>
  </conditionalFormatting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6A390-8C77-4799-A795-0C765B982A92}">
  <dimension ref="A1:M96"/>
  <sheetViews>
    <sheetView zoomScale="70" zoomScaleNormal="70" workbookViewId="0">
      <selection activeCell="K1" sqref="K1"/>
    </sheetView>
  </sheetViews>
  <sheetFormatPr baseColWidth="10" defaultColWidth="10.7109375" defaultRowHeight="15" x14ac:dyDescent="0.25"/>
  <cols>
    <col min="1" max="1" width="11.42578125"/>
    <col min="2" max="2" width="28.140625" style="25" bestFit="1" customWidth="1"/>
    <col min="3" max="3" width="54.140625" customWidth="1"/>
    <col min="4" max="4" width="19.5703125" bestFit="1" customWidth="1"/>
    <col min="5" max="5" width="55.140625" customWidth="1"/>
    <col min="6" max="6" width="13.5703125" bestFit="1" customWidth="1"/>
    <col min="7" max="7" width="20.42578125" bestFit="1" customWidth="1"/>
    <col min="8" max="8" width="22.5703125" bestFit="1" customWidth="1"/>
    <col min="9" max="9" width="17.85546875" bestFit="1" customWidth="1"/>
    <col min="10" max="10" width="14.42578125" style="27" bestFit="1" customWidth="1"/>
  </cols>
  <sheetData>
    <row r="1" spans="1:13" ht="51" x14ac:dyDescent="0.25">
      <c r="A1" s="1" t="s">
        <v>0</v>
      </c>
      <c r="B1" s="23" t="s">
        <v>16</v>
      </c>
      <c r="C1" s="12" t="s">
        <v>2</v>
      </c>
      <c r="D1" s="12" t="s">
        <v>1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28" t="s">
        <v>8</v>
      </c>
      <c r="K1" s="1" t="s">
        <v>17</v>
      </c>
      <c r="L1" s="1" t="s">
        <v>18</v>
      </c>
      <c r="M1" s="1" t="s">
        <v>19</v>
      </c>
    </row>
    <row r="2" spans="1:13" ht="18.75" x14ac:dyDescent="0.25">
      <c r="A2" s="22">
        <v>1</v>
      </c>
      <c r="B2" s="24">
        <v>46155</v>
      </c>
      <c r="C2" s="22" t="s">
        <v>113</v>
      </c>
      <c r="D2" s="22" t="s">
        <v>114</v>
      </c>
      <c r="E2" s="22" t="s">
        <v>115</v>
      </c>
      <c r="F2" s="22" t="s">
        <v>116</v>
      </c>
      <c r="G2" s="22" t="s">
        <v>117</v>
      </c>
      <c r="H2" s="22" t="s">
        <v>117</v>
      </c>
      <c r="I2" s="22" t="s">
        <v>118</v>
      </c>
      <c r="J2" s="26">
        <v>202600101809</v>
      </c>
      <c r="K2" s="22">
        <v>2</v>
      </c>
    </row>
    <row r="3" spans="1:13" ht="18.75" x14ac:dyDescent="0.25">
      <c r="A3" s="22">
        <v>2</v>
      </c>
      <c r="B3" s="19">
        <v>46150</v>
      </c>
      <c r="C3" s="20" t="s">
        <v>119</v>
      </c>
      <c r="D3" s="20" t="s">
        <v>120</v>
      </c>
      <c r="E3" s="20" t="s">
        <v>121</v>
      </c>
      <c r="F3" s="20" t="s">
        <v>25</v>
      </c>
      <c r="G3" s="20" t="s">
        <v>122</v>
      </c>
      <c r="H3" s="20" t="s">
        <v>123</v>
      </c>
      <c r="I3" s="20" t="s">
        <v>124</v>
      </c>
      <c r="J3" s="21">
        <v>202600102958</v>
      </c>
      <c r="K3" s="20">
        <v>3</v>
      </c>
    </row>
    <row r="4" spans="1:13" ht="18.75" x14ac:dyDescent="0.25">
      <c r="A4" s="22">
        <v>3</v>
      </c>
      <c r="B4" s="19">
        <v>46149</v>
      </c>
      <c r="C4" s="20" t="s">
        <v>125</v>
      </c>
      <c r="D4" s="20" t="s">
        <v>126</v>
      </c>
      <c r="E4" s="20" t="s">
        <v>127</v>
      </c>
      <c r="F4" s="20" t="s">
        <v>11</v>
      </c>
      <c r="G4" s="20" t="s">
        <v>128</v>
      </c>
      <c r="H4" s="20" t="s">
        <v>129</v>
      </c>
      <c r="I4" s="20" t="s">
        <v>124</v>
      </c>
      <c r="J4" s="21">
        <v>202600101290</v>
      </c>
      <c r="K4" s="20">
        <v>6</v>
      </c>
    </row>
    <row r="5" spans="1:13" ht="18.75" x14ac:dyDescent="0.25">
      <c r="A5" s="22">
        <v>4</v>
      </c>
      <c r="B5" s="19">
        <v>46149</v>
      </c>
      <c r="C5" s="20" t="s">
        <v>130</v>
      </c>
      <c r="D5" s="20" t="s">
        <v>131</v>
      </c>
      <c r="E5" s="20" t="s">
        <v>132</v>
      </c>
      <c r="F5" s="20" t="s">
        <v>11</v>
      </c>
      <c r="G5" s="20" t="s">
        <v>128</v>
      </c>
      <c r="H5" s="20" t="s">
        <v>129</v>
      </c>
      <c r="I5" s="20" t="s">
        <v>124</v>
      </c>
      <c r="J5" s="21">
        <v>202600101289</v>
      </c>
      <c r="K5" s="20">
        <v>5</v>
      </c>
    </row>
    <row r="6" spans="1:13" ht="18.75" x14ac:dyDescent="0.25">
      <c r="A6" s="22">
        <v>5</v>
      </c>
      <c r="B6" s="19">
        <v>46150</v>
      </c>
      <c r="C6" s="20" t="s">
        <v>133</v>
      </c>
      <c r="D6" s="20" t="s">
        <v>134</v>
      </c>
      <c r="E6" s="20" t="s">
        <v>135</v>
      </c>
      <c r="F6" s="20" t="s">
        <v>11</v>
      </c>
      <c r="G6" s="20" t="s">
        <v>128</v>
      </c>
      <c r="H6" s="20" t="s">
        <v>136</v>
      </c>
      <c r="I6" s="20" t="s">
        <v>124</v>
      </c>
      <c r="J6" s="21">
        <v>202600102490</v>
      </c>
      <c r="K6" s="20">
        <v>2</v>
      </c>
    </row>
    <row r="7" spans="1:13" ht="18.75" x14ac:dyDescent="0.25">
      <c r="A7" s="22">
        <v>6</v>
      </c>
      <c r="B7" s="19">
        <v>46154</v>
      </c>
      <c r="C7" s="20" t="s">
        <v>137</v>
      </c>
      <c r="D7" s="20" t="s">
        <v>138</v>
      </c>
      <c r="E7" s="20" t="s">
        <v>139</v>
      </c>
      <c r="F7" s="20" t="s">
        <v>11</v>
      </c>
      <c r="G7" s="20" t="s">
        <v>128</v>
      </c>
      <c r="H7" s="20" t="s">
        <v>140</v>
      </c>
      <c r="I7" s="20" t="s">
        <v>118</v>
      </c>
      <c r="J7" s="21">
        <v>202600104771</v>
      </c>
      <c r="K7" s="20">
        <v>2</v>
      </c>
    </row>
    <row r="8" spans="1:13" ht="18.75" x14ac:dyDescent="0.25">
      <c r="A8" s="22">
        <v>7</v>
      </c>
      <c r="B8" s="19">
        <v>46154</v>
      </c>
      <c r="C8" s="20" t="s">
        <v>141</v>
      </c>
      <c r="D8" s="20" t="s">
        <v>142</v>
      </c>
      <c r="E8" s="20" t="s">
        <v>143</v>
      </c>
      <c r="F8" s="20" t="s">
        <v>11</v>
      </c>
      <c r="G8" s="20" t="s">
        <v>128</v>
      </c>
      <c r="H8" s="20" t="s">
        <v>140</v>
      </c>
      <c r="I8" s="20" t="s">
        <v>144</v>
      </c>
      <c r="J8" s="21">
        <v>202600104774</v>
      </c>
      <c r="K8" s="20">
        <v>3</v>
      </c>
    </row>
    <row r="9" spans="1:13" ht="18.75" x14ac:dyDescent="0.25">
      <c r="A9" s="22">
        <v>8</v>
      </c>
      <c r="B9" s="19">
        <v>46155</v>
      </c>
      <c r="C9" s="20" t="s">
        <v>145</v>
      </c>
      <c r="D9" s="20" t="s">
        <v>146</v>
      </c>
      <c r="E9" s="20" t="s">
        <v>147</v>
      </c>
      <c r="F9" s="20" t="s">
        <v>11</v>
      </c>
      <c r="G9" s="20" t="s">
        <v>128</v>
      </c>
      <c r="H9" s="20" t="s">
        <v>140</v>
      </c>
      <c r="I9" s="20" t="s">
        <v>118</v>
      </c>
      <c r="J9" s="21">
        <v>202600104772</v>
      </c>
      <c r="K9" s="20">
        <v>3</v>
      </c>
    </row>
    <row r="10" spans="1:13" ht="18.75" x14ac:dyDescent="0.25">
      <c r="A10" s="22">
        <v>9</v>
      </c>
      <c r="B10" s="19">
        <v>46170</v>
      </c>
      <c r="C10" s="20" t="s">
        <v>148</v>
      </c>
      <c r="D10" s="20" t="s">
        <v>149</v>
      </c>
      <c r="E10" s="20" t="s">
        <v>150</v>
      </c>
      <c r="F10" s="20" t="s">
        <v>990</v>
      </c>
      <c r="G10" s="20" t="s">
        <v>151</v>
      </c>
      <c r="H10" s="20" t="s">
        <v>152</v>
      </c>
      <c r="I10" s="20" t="s">
        <v>144</v>
      </c>
      <c r="J10" s="21">
        <v>202600118559</v>
      </c>
      <c r="K10" s="20">
        <v>3</v>
      </c>
    </row>
    <row r="11" spans="1:13" ht="18.75" x14ac:dyDescent="0.25">
      <c r="A11" s="22">
        <v>10</v>
      </c>
      <c r="B11" s="19">
        <v>46164</v>
      </c>
      <c r="C11" s="20" t="s">
        <v>153</v>
      </c>
      <c r="D11" s="20" t="s">
        <v>154</v>
      </c>
      <c r="E11" s="20" t="s">
        <v>155</v>
      </c>
      <c r="F11" s="20" t="s">
        <v>11</v>
      </c>
      <c r="G11" s="20" t="s">
        <v>156</v>
      </c>
      <c r="H11" s="20" t="s">
        <v>156</v>
      </c>
      <c r="I11" s="20" t="s">
        <v>157</v>
      </c>
      <c r="J11" s="21">
        <v>202600106266</v>
      </c>
      <c r="K11" s="20">
        <v>3</v>
      </c>
    </row>
    <row r="12" spans="1:13" ht="18.75" x14ac:dyDescent="0.25">
      <c r="A12" s="22">
        <v>11</v>
      </c>
      <c r="B12" s="19">
        <v>46164</v>
      </c>
      <c r="C12" s="20" t="s">
        <v>158</v>
      </c>
      <c r="D12" s="20" t="s">
        <v>159</v>
      </c>
      <c r="E12" s="20" t="s">
        <v>160</v>
      </c>
      <c r="F12" s="20" t="s">
        <v>11</v>
      </c>
      <c r="G12" s="20" t="s">
        <v>128</v>
      </c>
      <c r="H12" s="20" t="s">
        <v>140</v>
      </c>
      <c r="I12" s="20" t="s">
        <v>144</v>
      </c>
      <c r="J12" s="21">
        <v>202600079093</v>
      </c>
      <c r="K12" s="20">
        <v>3</v>
      </c>
    </row>
    <row r="13" spans="1:13" ht="18.75" x14ac:dyDescent="0.25">
      <c r="A13" s="22">
        <v>12</v>
      </c>
      <c r="B13" s="19">
        <v>46164</v>
      </c>
      <c r="C13" s="20" t="s">
        <v>161</v>
      </c>
      <c r="D13" s="20" t="s">
        <v>162</v>
      </c>
      <c r="E13" s="20" t="s">
        <v>163</v>
      </c>
      <c r="F13" s="20" t="s">
        <v>11</v>
      </c>
      <c r="G13" s="20" t="s">
        <v>128</v>
      </c>
      <c r="H13" s="20" t="s">
        <v>140</v>
      </c>
      <c r="I13" s="20" t="s">
        <v>157</v>
      </c>
      <c r="J13" s="21">
        <v>202600079097</v>
      </c>
      <c r="K13" s="20">
        <v>3</v>
      </c>
    </row>
    <row r="14" spans="1:13" ht="18.75" x14ac:dyDescent="0.25">
      <c r="A14" s="22">
        <v>13</v>
      </c>
      <c r="B14" s="19">
        <v>46165</v>
      </c>
      <c r="C14" s="20" t="s">
        <v>164</v>
      </c>
      <c r="D14" s="20" t="s">
        <v>165</v>
      </c>
      <c r="E14" s="20" t="s">
        <v>166</v>
      </c>
      <c r="F14" s="20" t="s">
        <v>11</v>
      </c>
      <c r="G14" s="20" t="s">
        <v>128</v>
      </c>
      <c r="H14" s="20" t="s">
        <v>136</v>
      </c>
      <c r="I14" s="20" t="s">
        <v>118</v>
      </c>
      <c r="J14" s="21">
        <v>202600079110</v>
      </c>
      <c r="K14" s="20">
        <v>3</v>
      </c>
    </row>
    <row r="15" spans="1:13" ht="18.75" x14ac:dyDescent="0.25">
      <c r="A15" s="22">
        <v>14</v>
      </c>
      <c r="B15" s="19">
        <v>46166</v>
      </c>
      <c r="C15" s="20" t="s">
        <v>167</v>
      </c>
      <c r="D15" s="20" t="s">
        <v>168</v>
      </c>
      <c r="E15" s="20" t="s">
        <v>169</v>
      </c>
      <c r="F15" s="20" t="s">
        <v>11</v>
      </c>
      <c r="G15" s="20" t="s">
        <v>128</v>
      </c>
      <c r="H15" s="20" t="s">
        <v>129</v>
      </c>
      <c r="I15" s="20" t="s">
        <v>144</v>
      </c>
      <c r="J15" s="21">
        <v>202600079101</v>
      </c>
      <c r="K15" s="20">
        <v>2</v>
      </c>
    </row>
    <row r="16" spans="1:13" ht="18.75" x14ac:dyDescent="0.25">
      <c r="A16" s="22">
        <v>15</v>
      </c>
      <c r="B16" s="19">
        <v>46166</v>
      </c>
      <c r="C16" s="20" t="s">
        <v>170</v>
      </c>
      <c r="D16" s="20" t="s">
        <v>171</v>
      </c>
      <c r="E16" s="20" t="s">
        <v>172</v>
      </c>
      <c r="F16" s="20" t="s">
        <v>11</v>
      </c>
      <c r="G16" s="20" t="s">
        <v>128</v>
      </c>
      <c r="H16" s="20" t="s">
        <v>129</v>
      </c>
      <c r="I16" s="20" t="s">
        <v>124</v>
      </c>
      <c r="J16" s="21">
        <v>202600079077</v>
      </c>
      <c r="K16" s="20">
        <v>3</v>
      </c>
    </row>
    <row r="17" spans="1:11" ht="18.75" x14ac:dyDescent="0.25">
      <c r="A17" s="22">
        <v>16</v>
      </c>
      <c r="B17" s="19">
        <v>46167</v>
      </c>
      <c r="C17" s="20" t="s">
        <v>173</v>
      </c>
      <c r="D17" s="20" t="s">
        <v>174</v>
      </c>
      <c r="E17" s="20" t="s">
        <v>175</v>
      </c>
      <c r="F17" s="20" t="s">
        <v>25</v>
      </c>
      <c r="G17" s="20" t="s">
        <v>92</v>
      </c>
      <c r="H17" s="20" t="s">
        <v>176</v>
      </c>
      <c r="I17" s="20" t="s">
        <v>144</v>
      </c>
      <c r="J17" s="21">
        <v>202600082347</v>
      </c>
      <c r="K17" s="20">
        <v>2</v>
      </c>
    </row>
    <row r="18" spans="1:11" ht="18.75" x14ac:dyDescent="0.25">
      <c r="A18" s="22">
        <v>17</v>
      </c>
      <c r="B18" s="19">
        <v>46167</v>
      </c>
      <c r="C18" s="20" t="s">
        <v>177</v>
      </c>
      <c r="D18" s="20" t="s">
        <v>178</v>
      </c>
      <c r="E18" s="20" t="s">
        <v>179</v>
      </c>
      <c r="F18" s="20" t="s">
        <v>25</v>
      </c>
      <c r="G18" s="20" t="s">
        <v>92</v>
      </c>
      <c r="H18" s="20" t="s">
        <v>180</v>
      </c>
      <c r="I18" s="20" t="s">
        <v>157</v>
      </c>
      <c r="J18" s="21">
        <v>202600082343</v>
      </c>
      <c r="K18" s="20">
        <v>3</v>
      </c>
    </row>
    <row r="19" spans="1:11" ht="18.75" x14ac:dyDescent="0.25">
      <c r="A19" s="22">
        <v>18</v>
      </c>
      <c r="B19" s="19">
        <v>46170</v>
      </c>
      <c r="C19" s="20" t="s">
        <v>181</v>
      </c>
      <c r="D19" s="20" t="s">
        <v>182</v>
      </c>
      <c r="E19" s="20" t="s">
        <v>183</v>
      </c>
      <c r="F19" s="20" t="s">
        <v>184</v>
      </c>
      <c r="G19" s="20" t="s">
        <v>185</v>
      </c>
      <c r="H19" s="20" t="s">
        <v>184</v>
      </c>
      <c r="I19" s="20" t="s">
        <v>118</v>
      </c>
      <c r="J19" s="21">
        <v>202600094787</v>
      </c>
      <c r="K19" s="20">
        <v>3</v>
      </c>
    </row>
    <row r="20" spans="1:11" ht="18.75" x14ac:dyDescent="0.25">
      <c r="A20" s="22">
        <v>19</v>
      </c>
      <c r="B20" s="19">
        <v>46171</v>
      </c>
      <c r="C20" s="20" t="s">
        <v>186</v>
      </c>
      <c r="D20" s="20" t="s">
        <v>187</v>
      </c>
      <c r="E20" s="20" t="s">
        <v>188</v>
      </c>
      <c r="F20" s="20" t="s">
        <v>184</v>
      </c>
      <c r="G20" s="20" t="s">
        <v>189</v>
      </c>
      <c r="H20" s="20" t="s">
        <v>189</v>
      </c>
      <c r="I20" s="20" t="s">
        <v>157</v>
      </c>
      <c r="J20" s="21">
        <v>202600094780</v>
      </c>
      <c r="K20" s="20">
        <v>4</v>
      </c>
    </row>
    <row r="21" spans="1:11" ht="18.75" x14ac:dyDescent="0.25">
      <c r="A21" s="22">
        <v>20</v>
      </c>
      <c r="B21" s="19">
        <v>46171</v>
      </c>
      <c r="C21" s="20" t="s">
        <v>190</v>
      </c>
      <c r="D21" s="20" t="s">
        <v>191</v>
      </c>
      <c r="E21" s="20" t="s">
        <v>192</v>
      </c>
      <c r="F21" s="20" t="s">
        <v>184</v>
      </c>
      <c r="G21" s="20" t="s">
        <v>189</v>
      </c>
      <c r="H21" s="20" t="s">
        <v>189</v>
      </c>
      <c r="I21" s="20" t="s">
        <v>157</v>
      </c>
      <c r="J21" s="21">
        <v>202600094789</v>
      </c>
      <c r="K21" s="20">
        <v>3</v>
      </c>
    </row>
    <row r="22" spans="1:11" ht="18.75" x14ac:dyDescent="0.25">
      <c r="A22" s="22">
        <v>21</v>
      </c>
      <c r="B22" s="19">
        <v>46171</v>
      </c>
      <c r="C22" s="20" t="s">
        <v>193</v>
      </c>
      <c r="D22" s="20" t="s">
        <v>194</v>
      </c>
      <c r="E22" s="20" t="s">
        <v>195</v>
      </c>
      <c r="F22" s="20" t="s">
        <v>184</v>
      </c>
      <c r="G22" s="20" t="s">
        <v>189</v>
      </c>
      <c r="H22" s="20" t="s">
        <v>189</v>
      </c>
      <c r="I22" s="20" t="s">
        <v>157</v>
      </c>
      <c r="J22" s="21">
        <v>202600094792</v>
      </c>
      <c r="K22" s="20">
        <v>4</v>
      </c>
    </row>
    <row r="23" spans="1:11" ht="18.75" x14ac:dyDescent="0.25">
      <c r="A23" s="22">
        <v>22</v>
      </c>
      <c r="B23" s="19">
        <v>46171</v>
      </c>
      <c r="C23" s="20" t="s">
        <v>196</v>
      </c>
      <c r="D23" s="20" t="s">
        <v>197</v>
      </c>
      <c r="E23" s="20" t="s">
        <v>198</v>
      </c>
      <c r="F23" s="20" t="s">
        <v>184</v>
      </c>
      <c r="G23" s="20" t="s">
        <v>189</v>
      </c>
      <c r="H23" s="20" t="s">
        <v>189</v>
      </c>
      <c r="I23" s="20" t="s">
        <v>144</v>
      </c>
      <c r="J23" s="21">
        <v>202600094779</v>
      </c>
      <c r="K23" s="20">
        <v>3</v>
      </c>
    </row>
    <row r="24" spans="1:11" ht="18.75" x14ac:dyDescent="0.25">
      <c r="A24" s="22">
        <v>23</v>
      </c>
      <c r="B24" s="19">
        <v>46172</v>
      </c>
      <c r="C24" s="20" t="s">
        <v>199</v>
      </c>
      <c r="D24" s="20" t="s">
        <v>200</v>
      </c>
      <c r="E24" s="20" t="s">
        <v>201</v>
      </c>
      <c r="F24" s="20" t="s">
        <v>184</v>
      </c>
      <c r="G24" s="20" t="s">
        <v>189</v>
      </c>
      <c r="H24" s="20" t="s">
        <v>202</v>
      </c>
      <c r="I24" s="20" t="s">
        <v>144</v>
      </c>
      <c r="J24" s="21">
        <v>202600094776</v>
      </c>
      <c r="K24" s="20">
        <v>3</v>
      </c>
    </row>
    <row r="25" spans="1:11" ht="18.75" x14ac:dyDescent="0.25">
      <c r="A25" s="22">
        <v>24</v>
      </c>
      <c r="B25" s="19">
        <v>46163</v>
      </c>
      <c r="C25" s="20" t="s">
        <v>203</v>
      </c>
      <c r="D25" s="20" t="s">
        <v>204</v>
      </c>
      <c r="E25" s="20" t="s">
        <v>205</v>
      </c>
      <c r="F25" s="20" t="s">
        <v>206</v>
      </c>
      <c r="G25" s="20" t="s">
        <v>207</v>
      </c>
      <c r="H25" s="20" t="s">
        <v>208</v>
      </c>
      <c r="I25" s="20" t="s">
        <v>124</v>
      </c>
      <c r="J25" s="21">
        <v>202600092617</v>
      </c>
      <c r="K25" s="20">
        <v>3</v>
      </c>
    </row>
    <row r="26" spans="1:11" ht="18.75" x14ac:dyDescent="0.25">
      <c r="A26" s="22">
        <v>25</v>
      </c>
      <c r="B26" s="19">
        <v>46163</v>
      </c>
      <c r="C26" s="20" t="s">
        <v>209</v>
      </c>
      <c r="D26" s="20" t="s">
        <v>210</v>
      </c>
      <c r="E26" s="20" t="s">
        <v>211</v>
      </c>
      <c r="F26" s="20" t="s">
        <v>206</v>
      </c>
      <c r="G26" s="20" t="s">
        <v>207</v>
      </c>
      <c r="H26" s="20" t="s">
        <v>212</v>
      </c>
      <c r="I26" s="20" t="s">
        <v>118</v>
      </c>
      <c r="J26" s="21">
        <v>202600092613</v>
      </c>
      <c r="K26" s="20">
        <v>3</v>
      </c>
    </row>
    <row r="27" spans="1:11" ht="18.75" x14ac:dyDescent="0.25">
      <c r="A27" s="22">
        <v>26</v>
      </c>
      <c r="B27" s="19">
        <v>46163</v>
      </c>
      <c r="C27" s="20" t="s">
        <v>213</v>
      </c>
      <c r="D27" s="20" t="s">
        <v>214</v>
      </c>
      <c r="E27" s="20" t="s">
        <v>215</v>
      </c>
      <c r="F27" s="20" t="s">
        <v>206</v>
      </c>
      <c r="G27" s="20" t="s">
        <v>207</v>
      </c>
      <c r="H27" s="20" t="s">
        <v>216</v>
      </c>
      <c r="I27" s="20" t="s">
        <v>124</v>
      </c>
      <c r="J27" s="21">
        <v>202600092602</v>
      </c>
      <c r="K27" s="20">
        <v>3</v>
      </c>
    </row>
    <row r="28" spans="1:11" ht="18.75" x14ac:dyDescent="0.25">
      <c r="A28" s="22">
        <v>27</v>
      </c>
      <c r="B28" s="19">
        <v>46163</v>
      </c>
      <c r="C28" s="20" t="s">
        <v>217</v>
      </c>
      <c r="D28" s="20" t="s">
        <v>218</v>
      </c>
      <c r="E28" s="20" t="s">
        <v>219</v>
      </c>
      <c r="F28" s="20" t="s">
        <v>206</v>
      </c>
      <c r="G28" s="20" t="s">
        <v>207</v>
      </c>
      <c r="H28" s="20" t="s">
        <v>216</v>
      </c>
      <c r="I28" s="20" t="s">
        <v>118</v>
      </c>
      <c r="J28" s="21">
        <v>202600092610</v>
      </c>
      <c r="K28" s="20">
        <v>4</v>
      </c>
    </row>
    <row r="29" spans="1:11" ht="18.75" x14ac:dyDescent="0.25">
      <c r="A29" s="22">
        <v>28</v>
      </c>
      <c r="B29" s="19">
        <v>46164</v>
      </c>
      <c r="C29" s="20" t="s">
        <v>220</v>
      </c>
      <c r="D29" s="20" t="s">
        <v>221</v>
      </c>
      <c r="E29" s="20" t="s">
        <v>222</v>
      </c>
      <c r="F29" s="20" t="s">
        <v>206</v>
      </c>
      <c r="G29" s="20" t="s">
        <v>223</v>
      </c>
      <c r="H29" s="20" t="s">
        <v>224</v>
      </c>
      <c r="I29" s="20" t="s">
        <v>118</v>
      </c>
      <c r="J29" s="21">
        <v>202600092607</v>
      </c>
      <c r="K29" s="20">
        <v>3</v>
      </c>
    </row>
    <row r="30" spans="1:11" ht="18.75" x14ac:dyDescent="0.25">
      <c r="A30" s="22">
        <v>29</v>
      </c>
      <c r="B30" s="19">
        <v>46164</v>
      </c>
      <c r="C30" s="20" t="s">
        <v>225</v>
      </c>
      <c r="D30" s="20" t="s">
        <v>226</v>
      </c>
      <c r="E30" s="20" t="s">
        <v>227</v>
      </c>
      <c r="F30" s="20" t="s">
        <v>206</v>
      </c>
      <c r="G30" s="20" t="s">
        <v>223</v>
      </c>
      <c r="H30" s="20" t="s">
        <v>228</v>
      </c>
      <c r="I30" s="20" t="s">
        <v>124</v>
      </c>
      <c r="J30" s="21">
        <v>202600092592</v>
      </c>
      <c r="K30" s="20">
        <v>4</v>
      </c>
    </row>
    <row r="31" spans="1:11" ht="18.75" x14ac:dyDescent="0.25">
      <c r="A31" s="22">
        <v>30</v>
      </c>
      <c r="B31" s="19">
        <v>46165</v>
      </c>
      <c r="C31" s="20" t="s">
        <v>229</v>
      </c>
      <c r="D31" s="20" t="s">
        <v>230</v>
      </c>
      <c r="E31" s="20" t="s">
        <v>231</v>
      </c>
      <c r="F31" s="20" t="s">
        <v>206</v>
      </c>
      <c r="G31" s="20" t="s">
        <v>232</v>
      </c>
      <c r="H31" s="20" t="s">
        <v>232</v>
      </c>
      <c r="I31" s="20" t="s">
        <v>118</v>
      </c>
      <c r="J31" s="21">
        <v>202600092614</v>
      </c>
      <c r="K31" s="20">
        <v>3</v>
      </c>
    </row>
    <row r="32" spans="1:11" ht="18.75" x14ac:dyDescent="0.25">
      <c r="A32" s="22">
        <v>31</v>
      </c>
      <c r="B32" s="19">
        <v>46165</v>
      </c>
      <c r="C32" s="20" t="s">
        <v>233</v>
      </c>
      <c r="D32" s="20" t="s">
        <v>234</v>
      </c>
      <c r="E32" s="20" t="s">
        <v>235</v>
      </c>
      <c r="F32" s="20" t="s">
        <v>206</v>
      </c>
      <c r="G32" s="20" t="s">
        <v>236</v>
      </c>
      <c r="H32" s="20" t="s">
        <v>237</v>
      </c>
      <c r="I32" s="20" t="s">
        <v>118</v>
      </c>
      <c r="J32" s="21">
        <v>202600092542</v>
      </c>
      <c r="K32" s="20">
        <v>3</v>
      </c>
    </row>
    <row r="33" spans="1:11" ht="18.75" x14ac:dyDescent="0.25">
      <c r="A33" s="22">
        <v>32</v>
      </c>
      <c r="B33" s="19">
        <v>46167</v>
      </c>
      <c r="C33" s="20" t="s">
        <v>238</v>
      </c>
      <c r="D33" s="20" t="s">
        <v>239</v>
      </c>
      <c r="E33" s="20" t="s">
        <v>240</v>
      </c>
      <c r="F33" s="20" t="s">
        <v>206</v>
      </c>
      <c r="G33" s="20" t="s">
        <v>241</v>
      </c>
      <c r="H33" s="20" t="s">
        <v>242</v>
      </c>
      <c r="I33" s="20" t="s">
        <v>118</v>
      </c>
      <c r="J33" s="21">
        <v>202600092603</v>
      </c>
      <c r="K33" s="20">
        <v>4</v>
      </c>
    </row>
    <row r="34" spans="1:11" ht="18.75" x14ac:dyDescent="0.25">
      <c r="A34" s="22">
        <v>33</v>
      </c>
      <c r="B34" s="19">
        <v>46167</v>
      </c>
      <c r="C34" s="20" t="s">
        <v>243</v>
      </c>
      <c r="D34" s="20" t="s">
        <v>244</v>
      </c>
      <c r="E34" s="20" t="s">
        <v>245</v>
      </c>
      <c r="F34" s="20" t="s">
        <v>206</v>
      </c>
      <c r="G34" s="20" t="s">
        <v>241</v>
      </c>
      <c r="H34" s="20" t="s">
        <v>246</v>
      </c>
      <c r="I34" s="20" t="s">
        <v>118</v>
      </c>
      <c r="J34" s="21">
        <v>202600092599</v>
      </c>
      <c r="K34" s="20">
        <v>3</v>
      </c>
    </row>
    <row r="35" spans="1:11" ht="18.75" x14ac:dyDescent="0.25">
      <c r="A35" s="22">
        <v>34</v>
      </c>
      <c r="B35" s="19">
        <v>46167</v>
      </c>
      <c r="C35" s="20" t="s">
        <v>247</v>
      </c>
      <c r="D35" s="20" t="s">
        <v>248</v>
      </c>
      <c r="E35" s="20" t="s">
        <v>249</v>
      </c>
      <c r="F35" s="20" t="s">
        <v>206</v>
      </c>
      <c r="G35" s="20" t="s">
        <v>241</v>
      </c>
      <c r="H35" s="20" t="s">
        <v>246</v>
      </c>
      <c r="I35" s="20" t="s">
        <v>124</v>
      </c>
      <c r="J35" s="21">
        <v>202600092600</v>
      </c>
      <c r="K35" s="20">
        <v>3</v>
      </c>
    </row>
    <row r="36" spans="1:11" ht="18.75" x14ac:dyDescent="0.25">
      <c r="A36" s="22">
        <v>35</v>
      </c>
      <c r="B36" s="19">
        <v>46168</v>
      </c>
      <c r="C36" s="20" t="s">
        <v>250</v>
      </c>
      <c r="D36" s="20" t="s">
        <v>251</v>
      </c>
      <c r="E36" s="20" t="s">
        <v>252</v>
      </c>
      <c r="F36" s="20" t="s">
        <v>206</v>
      </c>
      <c r="G36" s="20" t="s">
        <v>232</v>
      </c>
      <c r="H36" s="20" t="s">
        <v>253</v>
      </c>
      <c r="I36" s="20" t="s">
        <v>144</v>
      </c>
      <c r="J36" s="21">
        <v>202600092594</v>
      </c>
      <c r="K36" s="20">
        <v>2</v>
      </c>
    </row>
    <row r="37" spans="1:11" ht="18.75" x14ac:dyDescent="0.25">
      <c r="A37" s="22">
        <v>36</v>
      </c>
      <c r="B37" s="19">
        <v>46168</v>
      </c>
      <c r="C37" s="20" t="s">
        <v>254</v>
      </c>
      <c r="D37" s="20" t="s">
        <v>255</v>
      </c>
      <c r="E37" s="20" t="s">
        <v>256</v>
      </c>
      <c r="F37" s="20" t="s">
        <v>206</v>
      </c>
      <c r="G37" s="20" t="s">
        <v>206</v>
      </c>
      <c r="H37" s="20" t="s">
        <v>257</v>
      </c>
      <c r="I37" s="20" t="s">
        <v>144</v>
      </c>
      <c r="J37" s="21">
        <v>202600092608</v>
      </c>
      <c r="K37" s="20">
        <v>3</v>
      </c>
    </row>
    <row r="38" spans="1:11" ht="18.75" x14ac:dyDescent="0.25">
      <c r="A38" s="22">
        <v>37</v>
      </c>
      <c r="B38" s="19">
        <v>46169</v>
      </c>
      <c r="C38" s="20" t="s">
        <v>258</v>
      </c>
      <c r="D38" s="20" t="s">
        <v>259</v>
      </c>
      <c r="E38" s="20" t="s">
        <v>260</v>
      </c>
      <c r="F38" s="20" t="s">
        <v>26</v>
      </c>
      <c r="G38" s="20" t="s">
        <v>261</v>
      </c>
      <c r="H38" s="20" t="s">
        <v>262</v>
      </c>
      <c r="I38" s="20" t="s">
        <v>144</v>
      </c>
      <c r="J38" s="21">
        <v>202600077718</v>
      </c>
      <c r="K38" s="20">
        <v>3</v>
      </c>
    </row>
    <row r="39" spans="1:11" ht="18.75" x14ac:dyDescent="0.25">
      <c r="A39" s="22">
        <v>38</v>
      </c>
      <c r="B39" s="19">
        <v>46169</v>
      </c>
      <c r="C39" s="20" t="s">
        <v>263</v>
      </c>
      <c r="D39" s="20" t="s">
        <v>264</v>
      </c>
      <c r="E39" s="20" t="s">
        <v>265</v>
      </c>
      <c r="F39" s="20" t="s">
        <v>26</v>
      </c>
      <c r="G39" s="20" t="s">
        <v>266</v>
      </c>
      <c r="H39" s="20" t="s">
        <v>267</v>
      </c>
      <c r="I39" s="20" t="s">
        <v>124</v>
      </c>
      <c r="J39" s="21">
        <v>202600077748</v>
      </c>
      <c r="K39" s="20">
        <v>3</v>
      </c>
    </row>
    <row r="40" spans="1:11" ht="18.75" x14ac:dyDescent="0.25">
      <c r="A40" s="22">
        <v>39</v>
      </c>
      <c r="B40" s="19">
        <v>46169</v>
      </c>
      <c r="C40" s="20" t="s">
        <v>268</v>
      </c>
      <c r="D40" s="20" t="s">
        <v>269</v>
      </c>
      <c r="E40" s="20" t="s">
        <v>270</v>
      </c>
      <c r="F40" s="20" t="s">
        <v>26</v>
      </c>
      <c r="G40" s="20" t="s">
        <v>266</v>
      </c>
      <c r="H40" s="20" t="s">
        <v>271</v>
      </c>
      <c r="I40" s="20" t="s">
        <v>144</v>
      </c>
      <c r="J40" s="21">
        <v>202600077741</v>
      </c>
      <c r="K40" s="20">
        <v>3</v>
      </c>
    </row>
    <row r="41" spans="1:11" ht="18.75" x14ac:dyDescent="0.25">
      <c r="A41" s="22">
        <v>40</v>
      </c>
      <c r="B41" s="19">
        <v>46170</v>
      </c>
      <c r="C41" s="20" t="s">
        <v>272</v>
      </c>
      <c r="D41" s="20" t="s">
        <v>273</v>
      </c>
      <c r="E41" s="20" t="s">
        <v>274</v>
      </c>
      <c r="F41" s="20" t="s">
        <v>26</v>
      </c>
      <c r="G41" s="20" t="s">
        <v>275</v>
      </c>
      <c r="H41" s="20" t="s">
        <v>276</v>
      </c>
      <c r="I41" s="20" t="s">
        <v>124</v>
      </c>
      <c r="J41" s="21">
        <v>202600077753</v>
      </c>
      <c r="K41" s="20">
        <v>3</v>
      </c>
    </row>
    <row r="42" spans="1:11" ht="18.75" x14ac:dyDescent="0.25">
      <c r="A42" s="22">
        <v>41</v>
      </c>
      <c r="B42" s="19">
        <v>46170</v>
      </c>
      <c r="C42" s="20" t="s">
        <v>277</v>
      </c>
      <c r="D42" s="20" t="s">
        <v>278</v>
      </c>
      <c r="E42" s="20" t="s">
        <v>279</v>
      </c>
      <c r="F42" s="20" t="s">
        <v>26</v>
      </c>
      <c r="G42" s="20" t="s">
        <v>280</v>
      </c>
      <c r="H42" s="20" t="s">
        <v>280</v>
      </c>
      <c r="I42" s="20" t="s">
        <v>118</v>
      </c>
      <c r="J42" s="21">
        <v>202600077715</v>
      </c>
      <c r="K42" s="20">
        <v>3</v>
      </c>
    </row>
    <row r="43" spans="1:11" ht="18.75" x14ac:dyDescent="0.25">
      <c r="A43" s="22">
        <v>42</v>
      </c>
      <c r="B43" s="19">
        <v>46149</v>
      </c>
      <c r="C43" s="20" t="s">
        <v>281</v>
      </c>
      <c r="D43" s="20" t="s">
        <v>282</v>
      </c>
      <c r="E43" s="20" t="s">
        <v>283</v>
      </c>
      <c r="F43" s="20" t="s">
        <v>25</v>
      </c>
      <c r="G43" s="20" t="s">
        <v>284</v>
      </c>
      <c r="H43" s="20" t="s">
        <v>285</v>
      </c>
      <c r="I43" s="20" t="s">
        <v>124</v>
      </c>
      <c r="J43" s="21">
        <v>202600082328</v>
      </c>
      <c r="K43" s="20">
        <v>4</v>
      </c>
    </row>
    <row r="44" spans="1:11" ht="18.75" x14ac:dyDescent="0.25">
      <c r="A44" s="22">
        <v>43</v>
      </c>
      <c r="B44" s="19">
        <v>46152</v>
      </c>
      <c r="C44" s="20" t="s">
        <v>286</v>
      </c>
      <c r="D44" s="20" t="s">
        <v>287</v>
      </c>
      <c r="E44" s="20" t="s">
        <v>288</v>
      </c>
      <c r="F44" s="20" t="s">
        <v>25</v>
      </c>
      <c r="G44" s="20" t="s">
        <v>289</v>
      </c>
      <c r="H44" s="20" t="s">
        <v>289</v>
      </c>
      <c r="I44" s="20" t="s">
        <v>144</v>
      </c>
      <c r="J44" s="21">
        <v>202600082336</v>
      </c>
      <c r="K44" s="20">
        <v>3</v>
      </c>
    </row>
    <row r="45" spans="1:11" ht="18.75" x14ac:dyDescent="0.25">
      <c r="A45" s="22">
        <v>44</v>
      </c>
      <c r="B45" s="19">
        <v>46149</v>
      </c>
      <c r="C45" s="20" t="s">
        <v>290</v>
      </c>
      <c r="D45" s="20" t="s">
        <v>291</v>
      </c>
      <c r="E45" s="20" t="s">
        <v>292</v>
      </c>
      <c r="F45" s="20" t="s">
        <v>25</v>
      </c>
      <c r="G45" s="20" t="s">
        <v>289</v>
      </c>
      <c r="H45" s="20" t="s">
        <v>293</v>
      </c>
      <c r="I45" s="20" t="s">
        <v>124</v>
      </c>
      <c r="J45" s="21">
        <v>202600082331</v>
      </c>
      <c r="K45" s="20">
        <v>2</v>
      </c>
    </row>
    <row r="46" spans="1:11" ht="18.75" x14ac:dyDescent="0.25">
      <c r="A46" s="22">
        <v>45</v>
      </c>
      <c r="B46" s="19">
        <v>46152</v>
      </c>
      <c r="C46" s="20" t="s">
        <v>294</v>
      </c>
      <c r="D46" s="20" t="s">
        <v>295</v>
      </c>
      <c r="E46" s="20" t="s">
        <v>296</v>
      </c>
      <c r="F46" s="20" t="s">
        <v>25</v>
      </c>
      <c r="G46" s="20" t="s">
        <v>289</v>
      </c>
      <c r="H46" s="20" t="s">
        <v>297</v>
      </c>
      <c r="I46" s="20" t="s">
        <v>144</v>
      </c>
      <c r="J46" s="21">
        <v>202600082337</v>
      </c>
      <c r="K46" s="20">
        <v>3</v>
      </c>
    </row>
    <row r="47" spans="1:11" ht="18.75" x14ac:dyDescent="0.25">
      <c r="A47" s="22">
        <v>46</v>
      </c>
      <c r="B47" s="19">
        <v>46152</v>
      </c>
      <c r="C47" s="20" t="s">
        <v>298</v>
      </c>
      <c r="D47" s="20" t="s">
        <v>299</v>
      </c>
      <c r="E47" s="20" t="s">
        <v>300</v>
      </c>
      <c r="F47" s="20" t="s">
        <v>25</v>
      </c>
      <c r="G47" s="20" t="s">
        <v>301</v>
      </c>
      <c r="H47" s="20" t="s">
        <v>302</v>
      </c>
      <c r="I47" s="20" t="s">
        <v>118</v>
      </c>
      <c r="J47" s="21">
        <v>202600082340</v>
      </c>
      <c r="K47" s="20">
        <v>3</v>
      </c>
    </row>
    <row r="48" spans="1:11" ht="18.75" x14ac:dyDescent="0.25">
      <c r="A48" s="22">
        <v>47</v>
      </c>
      <c r="B48" s="19">
        <v>46153</v>
      </c>
      <c r="C48" s="20" t="s">
        <v>303</v>
      </c>
      <c r="D48" s="20" t="s">
        <v>304</v>
      </c>
      <c r="E48" s="20" t="s">
        <v>305</v>
      </c>
      <c r="F48" s="20" t="s">
        <v>306</v>
      </c>
      <c r="G48" s="20" t="s">
        <v>307</v>
      </c>
      <c r="H48" s="20" t="s">
        <v>308</v>
      </c>
      <c r="I48" s="20" t="s">
        <v>157</v>
      </c>
      <c r="J48" s="21">
        <v>202600083137</v>
      </c>
      <c r="K48" s="20">
        <v>3</v>
      </c>
    </row>
    <row r="49" spans="1:11" ht="18.75" x14ac:dyDescent="0.25">
      <c r="A49" s="22">
        <v>48</v>
      </c>
      <c r="B49" s="19">
        <v>46154</v>
      </c>
      <c r="C49" s="20" t="s">
        <v>309</v>
      </c>
      <c r="D49" s="20" t="s">
        <v>310</v>
      </c>
      <c r="E49" s="20" t="s">
        <v>311</v>
      </c>
      <c r="F49" s="20" t="s">
        <v>306</v>
      </c>
      <c r="G49" s="20" t="s">
        <v>312</v>
      </c>
      <c r="H49" s="20" t="s">
        <v>312</v>
      </c>
      <c r="I49" s="20" t="s">
        <v>124</v>
      </c>
      <c r="J49" s="21">
        <v>202600083146</v>
      </c>
      <c r="K49" s="20">
        <v>6</v>
      </c>
    </row>
    <row r="50" spans="1:11" ht="18.75" x14ac:dyDescent="0.25">
      <c r="A50" s="22">
        <v>49</v>
      </c>
      <c r="B50" s="19">
        <v>46154</v>
      </c>
      <c r="C50" s="20" t="s">
        <v>313</v>
      </c>
      <c r="D50" s="20" t="s">
        <v>314</v>
      </c>
      <c r="E50" s="20" t="s">
        <v>315</v>
      </c>
      <c r="F50" s="20" t="s">
        <v>306</v>
      </c>
      <c r="G50" s="20" t="s">
        <v>312</v>
      </c>
      <c r="H50" s="20" t="s">
        <v>312</v>
      </c>
      <c r="I50" s="20" t="s">
        <v>124</v>
      </c>
      <c r="J50" s="21">
        <v>202600083143</v>
      </c>
      <c r="K50" s="20">
        <v>3</v>
      </c>
    </row>
    <row r="51" spans="1:11" ht="18.75" x14ac:dyDescent="0.25">
      <c r="A51" s="22">
        <v>50</v>
      </c>
      <c r="B51" s="19">
        <v>46155</v>
      </c>
      <c r="C51" s="20" t="s">
        <v>316</v>
      </c>
      <c r="D51" s="20" t="s">
        <v>317</v>
      </c>
      <c r="E51" s="20" t="s">
        <v>318</v>
      </c>
      <c r="F51" s="20" t="s">
        <v>306</v>
      </c>
      <c r="G51" s="20" t="s">
        <v>319</v>
      </c>
      <c r="H51" s="20" t="s">
        <v>320</v>
      </c>
      <c r="I51" s="20" t="s">
        <v>157</v>
      </c>
      <c r="J51" s="21">
        <v>202600083141</v>
      </c>
      <c r="K51" s="20">
        <v>3</v>
      </c>
    </row>
    <row r="52" spans="1:11" ht="18.75" x14ac:dyDescent="0.25">
      <c r="A52" s="22">
        <v>51</v>
      </c>
      <c r="B52" s="19">
        <v>46156</v>
      </c>
      <c r="C52" s="20" t="s">
        <v>321</v>
      </c>
      <c r="D52" s="20" t="s">
        <v>322</v>
      </c>
      <c r="E52" s="20" t="s">
        <v>323</v>
      </c>
      <c r="F52" s="20" t="s">
        <v>306</v>
      </c>
      <c r="G52" s="20" t="s">
        <v>312</v>
      </c>
      <c r="H52" s="20" t="s">
        <v>324</v>
      </c>
      <c r="I52" s="20" t="s">
        <v>144</v>
      </c>
      <c r="J52" s="21">
        <v>202600083139</v>
      </c>
      <c r="K52" s="20">
        <v>3</v>
      </c>
    </row>
    <row r="53" spans="1:11" ht="18.75" x14ac:dyDescent="0.25">
      <c r="A53" s="22">
        <v>52</v>
      </c>
      <c r="B53" s="19">
        <v>46156</v>
      </c>
      <c r="C53" s="20" t="s">
        <v>325</v>
      </c>
      <c r="D53" s="20" t="s">
        <v>326</v>
      </c>
      <c r="E53" s="20" t="s">
        <v>327</v>
      </c>
      <c r="F53" s="20" t="s">
        <v>11</v>
      </c>
      <c r="G53" s="20" t="s">
        <v>85</v>
      </c>
      <c r="H53" s="20" t="s">
        <v>85</v>
      </c>
      <c r="I53" s="20" t="s">
        <v>124</v>
      </c>
      <c r="J53" s="21">
        <v>202600079080</v>
      </c>
      <c r="K53" s="20">
        <v>2</v>
      </c>
    </row>
    <row r="54" spans="1:11" ht="18.75" x14ac:dyDescent="0.25">
      <c r="A54" s="22">
        <v>53</v>
      </c>
      <c r="B54" s="19">
        <v>46156</v>
      </c>
      <c r="C54" s="20" t="s">
        <v>328</v>
      </c>
      <c r="D54" s="20" t="s">
        <v>329</v>
      </c>
      <c r="E54" s="20" t="s">
        <v>330</v>
      </c>
      <c r="F54" s="20" t="s">
        <v>11</v>
      </c>
      <c r="G54" s="20" t="s">
        <v>85</v>
      </c>
      <c r="H54" s="20" t="s">
        <v>85</v>
      </c>
      <c r="I54" s="20" t="s">
        <v>124</v>
      </c>
      <c r="J54" s="21">
        <v>202600079131</v>
      </c>
      <c r="K54" s="20">
        <v>3</v>
      </c>
    </row>
    <row r="55" spans="1:11" ht="18.75" x14ac:dyDescent="0.25">
      <c r="A55" s="22">
        <v>54</v>
      </c>
      <c r="B55" s="19">
        <v>46156</v>
      </c>
      <c r="C55" s="20" t="s">
        <v>331</v>
      </c>
      <c r="D55" s="20" t="s">
        <v>332</v>
      </c>
      <c r="E55" s="20" t="s">
        <v>333</v>
      </c>
      <c r="F55" s="20" t="s">
        <v>11</v>
      </c>
      <c r="G55" s="20" t="s">
        <v>85</v>
      </c>
      <c r="H55" s="20" t="s">
        <v>334</v>
      </c>
      <c r="I55" s="20" t="s">
        <v>124</v>
      </c>
      <c r="J55" s="21">
        <v>202600079129</v>
      </c>
      <c r="K55" s="20">
        <v>3</v>
      </c>
    </row>
    <row r="56" spans="1:11" ht="18.75" x14ac:dyDescent="0.25">
      <c r="A56" s="22">
        <v>55</v>
      </c>
      <c r="B56" s="19">
        <v>46157</v>
      </c>
      <c r="C56" s="20" t="s">
        <v>335</v>
      </c>
      <c r="D56" s="20" t="s">
        <v>336</v>
      </c>
      <c r="E56" s="20" t="s">
        <v>337</v>
      </c>
      <c r="F56" s="20" t="s">
        <v>11</v>
      </c>
      <c r="G56" s="20" t="s">
        <v>338</v>
      </c>
      <c r="H56" s="20" t="s">
        <v>339</v>
      </c>
      <c r="I56" s="20" t="s">
        <v>157</v>
      </c>
      <c r="J56" s="21">
        <v>202600079095</v>
      </c>
      <c r="K56" s="20">
        <v>5</v>
      </c>
    </row>
    <row r="57" spans="1:11" ht="18.75" x14ac:dyDescent="0.25">
      <c r="A57" s="22">
        <v>56</v>
      </c>
      <c r="B57" s="19">
        <v>46157</v>
      </c>
      <c r="C57" s="20" t="s">
        <v>340</v>
      </c>
      <c r="D57" s="20" t="s">
        <v>341</v>
      </c>
      <c r="E57" s="20" t="s">
        <v>342</v>
      </c>
      <c r="F57" s="20" t="s">
        <v>11</v>
      </c>
      <c r="G57" s="20" t="s">
        <v>11</v>
      </c>
      <c r="H57" s="20" t="s">
        <v>343</v>
      </c>
      <c r="I57" s="20" t="s">
        <v>157</v>
      </c>
      <c r="J57" s="21">
        <v>202600079118</v>
      </c>
      <c r="K57" s="20">
        <v>3</v>
      </c>
    </row>
    <row r="58" spans="1:11" ht="18.75" x14ac:dyDescent="0.25">
      <c r="A58" s="22">
        <v>57</v>
      </c>
      <c r="B58" s="19">
        <v>46157</v>
      </c>
      <c r="C58" s="20" t="s">
        <v>344</v>
      </c>
      <c r="D58" s="20" t="s">
        <v>345</v>
      </c>
      <c r="E58" s="20" t="s">
        <v>346</v>
      </c>
      <c r="F58" s="20" t="s">
        <v>11</v>
      </c>
      <c r="G58" s="20" t="s">
        <v>11</v>
      </c>
      <c r="H58" s="20" t="s">
        <v>347</v>
      </c>
      <c r="I58" s="20" t="s">
        <v>124</v>
      </c>
      <c r="J58" s="21">
        <v>202600079072</v>
      </c>
      <c r="K58" s="20">
        <v>5</v>
      </c>
    </row>
    <row r="59" spans="1:11" ht="18.75" x14ac:dyDescent="0.25">
      <c r="A59" s="22">
        <v>58</v>
      </c>
      <c r="B59" s="19">
        <v>46161</v>
      </c>
      <c r="C59" s="20" t="s">
        <v>348</v>
      </c>
      <c r="D59" s="20" t="s">
        <v>349</v>
      </c>
      <c r="E59" s="20" t="s">
        <v>350</v>
      </c>
      <c r="F59" s="20" t="s">
        <v>11</v>
      </c>
      <c r="G59" s="20" t="s">
        <v>85</v>
      </c>
      <c r="H59" s="20" t="s">
        <v>334</v>
      </c>
      <c r="I59" s="20" t="s">
        <v>157</v>
      </c>
      <c r="J59" s="21">
        <v>202600079083</v>
      </c>
      <c r="K59" s="20">
        <v>8</v>
      </c>
    </row>
    <row r="60" spans="1:11" ht="18.75" x14ac:dyDescent="0.25">
      <c r="A60" s="22">
        <v>59</v>
      </c>
      <c r="B60" s="19">
        <v>46161</v>
      </c>
      <c r="C60" s="20" t="s">
        <v>351</v>
      </c>
      <c r="D60" s="20" t="s">
        <v>352</v>
      </c>
      <c r="E60" s="20" t="s">
        <v>353</v>
      </c>
      <c r="F60" s="20" t="s">
        <v>11</v>
      </c>
      <c r="G60" s="20" t="s">
        <v>354</v>
      </c>
      <c r="H60" s="20" t="s">
        <v>355</v>
      </c>
      <c r="I60" s="20" t="s">
        <v>124</v>
      </c>
      <c r="J60" s="21">
        <v>202600079116</v>
      </c>
      <c r="K60" s="20">
        <v>2</v>
      </c>
    </row>
    <row r="61" spans="1:11" ht="18.75" x14ac:dyDescent="0.25">
      <c r="A61" s="22">
        <v>60</v>
      </c>
      <c r="B61" s="19">
        <v>46161</v>
      </c>
      <c r="C61" s="20" t="s">
        <v>356</v>
      </c>
      <c r="D61" s="20" t="s">
        <v>357</v>
      </c>
      <c r="E61" s="20" t="s">
        <v>358</v>
      </c>
      <c r="F61" s="20" t="s">
        <v>11</v>
      </c>
      <c r="G61" s="20" t="s">
        <v>85</v>
      </c>
      <c r="H61" s="20" t="s">
        <v>334</v>
      </c>
      <c r="I61" s="20" t="s">
        <v>124</v>
      </c>
      <c r="J61" s="21">
        <v>202600079087</v>
      </c>
      <c r="K61" s="20">
        <v>4</v>
      </c>
    </row>
    <row r="62" spans="1:11" ht="18.75" x14ac:dyDescent="0.25">
      <c r="A62" s="22">
        <v>61</v>
      </c>
      <c r="B62" s="19">
        <v>46162</v>
      </c>
      <c r="C62" s="20" t="s">
        <v>359</v>
      </c>
      <c r="D62" s="20" t="s">
        <v>360</v>
      </c>
      <c r="E62" s="20" t="s">
        <v>361</v>
      </c>
      <c r="F62" s="20" t="s">
        <v>11</v>
      </c>
      <c r="G62" s="20" t="s">
        <v>362</v>
      </c>
      <c r="H62" s="20" t="s">
        <v>363</v>
      </c>
      <c r="I62" s="20" t="s">
        <v>144</v>
      </c>
      <c r="J62" s="21">
        <v>202600079089</v>
      </c>
      <c r="K62" s="20">
        <v>3</v>
      </c>
    </row>
    <row r="63" spans="1:11" ht="18.75" x14ac:dyDescent="0.25">
      <c r="A63" s="22">
        <v>62</v>
      </c>
      <c r="B63" s="19">
        <v>46163</v>
      </c>
      <c r="C63" s="20" t="s">
        <v>364</v>
      </c>
      <c r="D63" s="20" t="s">
        <v>365</v>
      </c>
      <c r="E63" s="20" t="s">
        <v>366</v>
      </c>
      <c r="F63" s="20" t="s">
        <v>11</v>
      </c>
      <c r="G63" s="20" t="s">
        <v>367</v>
      </c>
      <c r="H63" s="20" t="s">
        <v>367</v>
      </c>
      <c r="I63" s="20" t="s">
        <v>157</v>
      </c>
      <c r="J63" s="21">
        <v>202600079106</v>
      </c>
      <c r="K63" s="20">
        <v>4</v>
      </c>
    </row>
    <row r="64" spans="1:11" ht="18.75" x14ac:dyDescent="0.25">
      <c r="A64" s="22">
        <v>63</v>
      </c>
      <c r="B64" s="19">
        <v>46156</v>
      </c>
      <c r="C64" s="20" t="s">
        <v>368</v>
      </c>
      <c r="D64" s="20" t="s">
        <v>369</v>
      </c>
      <c r="E64" s="20" t="s">
        <v>370</v>
      </c>
      <c r="F64" s="20" t="s">
        <v>79</v>
      </c>
      <c r="G64" s="20" t="s">
        <v>90</v>
      </c>
      <c r="H64" s="20" t="s">
        <v>371</v>
      </c>
      <c r="I64" s="20" t="s">
        <v>124</v>
      </c>
      <c r="J64" s="21">
        <v>202600103538</v>
      </c>
      <c r="K64" s="20">
        <v>1</v>
      </c>
    </row>
    <row r="65" spans="1:11" ht="18.75" x14ac:dyDescent="0.25">
      <c r="A65" s="22">
        <v>64</v>
      </c>
      <c r="B65" s="19">
        <v>46156</v>
      </c>
      <c r="C65" s="20" t="s">
        <v>372</v>
      </c>
      <c r="D65" s="20" t="s">
        <v>373</v>
      </c>
      <c r="E65" s="20" t="s">
        <v>374</v>
      </c>
      <c r="F65" s="20" t="s">
        <v>79</v>
      </c>
      <c r="G65" s="20" t="s">
        <v>375</v>
      </c>
      <c r="H65" s="20" t="s">
        <v>376</v>
      </c>
      <c r="I65" s="20" t="s">
        <v>144</v>
      </c>
      <c r="J65" s="21">
        <v>202600103537</v>
      </c>
      <c r="K65" s="20">
        <v>2</v>
      </c>
    </row>
    <row r="66" spans="1:11" ht="18.75" x14ac:dyDescent="0.25">
      <c r="A66" s="22">
        <v>65</v>
      </c>
      <c r="B66" s="19">
        <v>46149</v>
      </c>
      <c r="C66" s="20" t="s">
        <v>377</v>
      </c>
      <c r="D66" s="20" t="s">
        <v>378</v>
      </c>
      <c r="E66" s="20" t="s">
        <v>379</v>
      </c>
      <c r="F66" s="20" t="s">
        <v>25</v>
      </c>
      <c r="G66" s="20" t="s">
        <v>92</v>
      </c>
      <c r="H66" s="20" t="s">
        <v>180</v>
      </c>
      <c r="I66" s="20" t="s">
        <v>144</v>
      </c>
      <c r="J66" s="21">
        <v>202600101570</v>
      </c>
      <c r="K66" s="20">
        <v>5</v>
      </c>
    </row>
    <row r="67" spans="1:11" ht="18.75" x14ac:dyDescent="0.25">
      <c r="A67" s="22">
        <v>66</v>
      </c>
      <c r="B67" s="19">
        <v>46160</v>
      </c>
      <c r="C67" s="20" t="s">
        <v>380</v>
      </c>
      <c r="D67" s="20" t="s">
        <v>381</v>
      </c>
      <c r="E67" s="20" t="s">
        <v>382</v>
      </c>
      <c r="F67" s="20" t="s">
        <v>306</v>
      </c>
      <c r="G67" s="20" t="s">
        <v>312</v>
      </c>
      <c r="H67" s="20" t="s">
        <v>324</v>
      </c>
      <c r="I67" s="20" t="s">
        <v>144</v>
      </c>
      <c r="J67" s="21">
        <v>202600107259</v>
      </c>
      <c r="K67" s="20">
        <v>3</v>
      </c>
    </row>
    <row r="68" spans="1:11" ht="18.75" x14ac:dyDescent="0.25">
      <c r="A68" s="22">
        <v>67</v>
      </c>
      <c r="B68" s="19">
        <v>46160</v>
      </c>
      <c r="C68" s="20" t="s">
        <v>383</v>
      </c>
      <c r="D68" s="20" t="s">
        <v>384</v>
      </c>
      <c r="E68" s="20" t="s">
        <v>385</v>
      </c>
      <c r="F68" s="20" t="s">
        <v>306</v>
      </c>
      <c r="G68" s="20" t="s">
        <v>312</v>
      </c>
      <c r="H68" s="20" t="s">
        <v>324</v>
      </c>
      <c r="I68" s="20" t="s">
        <v>118</v>
      </c>
      <c r="J68" s="21">
        <v>202600107266</v>
      </c>
      <c r="K68" s="20">
        <v>2</v>
      </c>
    </row>
    <row r="69" spans="1:11" ht="18.75" x14ac:dyDescent="0.25">
      <c r="A69" s="22">
        <v>68</v>
      </c>
      <c r="B69" s="19">
        <v>46160</v>
      </c>
      <c r="C69" s="20" t="s">
        <v>386</v>
      </c>
      <c r="D69" s="20" t="s">
        <v>387</v>
      </c>
      <c r="E69" s="20" t="s">
        <v>388</v>
      </c>
      <c r="F69" s="20" t="s">
        <v>306</v>
      </c>
      <c r="G69" s="20" t="s">
        <v>312</v>
      </c>
      <c r="H69" s="20" t="s">
        <v>324</v>
      </c>
      <c r="I69" s="20" t="s">
        <v>118</v>
      </c>
      <c r="J69" s="21">
        <v>202600107269</v>
      </c>
      <c r="K69" s="20">
        <v>1</v>
      </c>
    </row>
    <row r="70" spans="1:11" ht="18.75" x14ac:dyDescent="0.25">
      <c r="A70" s="22">
        <v>69</v>
      </c>
      <c r="B70" s="19">
        <v>46169</v>
      </c>
      <c r="C70" s="20" t="s">
        <v>389</v>
      </c>
      <c r="D70" s="20" t="s">
        <v>390</v>
      </c>
      <c r="E70" s="20" t="s">
        <v>391</v>
      </c>
      <c r="F70" s="20" t="s">
        <v>306</v>
      </c>
      <c r="G70" s="20" t="s">
        <v>312</v>
      </c>
      <c r="H70" s="20" t="s">
        <v>312</v>
      </c>
      <c r="I70" s="20" t="s">
        <v>157</v>
      </c>
      <c r="J70" s="21">
        <v>202600107272</v>
      </c>
      <c r="K70" s="20">
        <v>4</v>
      </c>
    </row>
    <row r="71" spans="1:11" ht="18.75" x14ac:dyDescent="0.25">
      <c r="A71" s="22">
        <v>70</v>
      </c>
      <c r="B71" s="19">
        <v>46148</v>
      </c>
      <c r="C71" s="20" t="s">
        <v>392</v>
      </c>
      <c r="D71" s="20" t="s">
        <v>393</v>
      </c>
      <c r="E71" s="20" t="s">
        <v>394</v>
      </c>
      <c r="F71" s="20" t="s">
        <v>9</v>
      </c>
      <c r="G71" s="20" t="s">
        <v>395</v>
      </c>
      <c r="H71" s="20" t="s">
        <v>395</v>
      </c>
      <c r="I71" s="20" t="s">
        <v>118</v>
      </c>
      <c r="J71" s="21">
        <v>202600098655</v>
      </c>
      <c r="K71" s="20">
        <v>4</v>
      </c>
    </row>
    <row r="72" spans="1:11" ht="18.75" x14ac:dyDescent="0.25">
      <c r="A72" s="22">
        <v>71</v>
      </c>
      <c r="B72" s="19">
        <v>46149</v>
      </c>
      <c r="C72" s="20" t="s">
        <v>396</v>
      </c>
      <c r="D72" s="20" t="s">
        <v>397</v>
      </c>
      <c r="E72" s="20" t="s">
        <v>398</v>
      </c>
      <c r="F72" s="20" t="s">
        <v>9</v>
      </c>
      <c r="G72" s="20" t="s">
        <v>395</v>
      </c>
      <c r="H72" s="20" t="s">
        <v>395</v>
      </c>
      <c r="I72" s="20" t="s">
        <v>124</v>
      </c>
      <c r="J72" s="21">
        <v>202600098634</v>
      </c>
      <c r="K72" s="20">
        <v>3</v>
      </c>
    </row>
    <row r="73" spans="1:11" ht="18.75" x14ac:dyDescent="0.25">
      <c r="A73" s="22">
        <v>72</v>
      </c>
      <c r="B73" s="19">
        <v>46149</v>
      </c>
      <c r="C73" s="20" t="s">
        <v>399</v>
      </c>
      <c r="D73" s="20" t="s">
        <v>400</v>
      </c>
      <c r="E73" s="20" t="s">
        <v>401</v>
      </c>
      <c r="F73" s="20" t="s">
        <v>9</v>
      </c>
      <c r="G73" s="20" t="s">
        <v>395</v>
      </c>
      <c r="H73" s="20" t="s">
        <v>395</v>
      </c>
      <c r="I73" s="20" t="s">
        <v>144</v>
      </c>
      <c r="J73" s="21">
        <v>202600098644</v>
      </c>
      <c r="K73" s="20">
        <v>1</v>
      </c>
    </row>
    <row r="74" spans="1:11" ht="18.75" x14ac:dyDescent="0.25">
      <c r="A74" s="22">
        <v>73</v>
      </c>
      <c r="B74" s="19">
        <v>46149</v>
      </c>
      <c r="C74" s="20" t="s">
        <v>402</v>
      </c>
      <c r="D74" s="20" t="s">
        <v>403</v>
      </c>
      <c r="E74" s="20" t="s">
        <v>404</v>
      </c>
      <c r="F74" s="20" t="s">
        <v>9</v>
      </c>
      <c r="G74" s="20" t="s">
        <v>395</v>
      </c>
      <c r="H74" s="20" t="s">
        <v>395</v>
      </c>
      <c r="I74" s="20" t="s">
        <v>118</v>
      </c>
      <c r="J74" s="21">
        <v>202600098620</v>
      </c>
      <c r="K74" s="20">
        <v>4</v>
      </c>
    </row>
    <row r="75" spans="1:11" ht="18.75" x14ac:dyDescent="0.25">
      <c r="A75" s="22">
        <v>74</v>
      </c>
      <c r="B75" s="19">
        <v>46149</v>
      </c>
      <c r="C75" s="20" t="s">
        <v>392</v>
      </c>
      <c r="D75" s="20" t="s">
        <v>405</v>
      </c>
      <c r="E75" s="20" t="s">
        <v>406</v>
      </c>
      <c r="F75" s="20" t="s">
        <v>9</v>
      </c>
      <c r="G75" s="20" t="s">
        <v>395</v>
      </c>
      <c r="H75" s="20" t="s">
        <v>395</v>
      </c>
      <c r="I75" s="20" t="s">
        <v>118</v>
      </c>
      <c r="J75" s="21">
        <v>202600098629</v>
      </c>
      <c r="K75" s="20">
        <v>4</v>
      </c>
    </row>
    <row r="76" spans="1:11" ht="18.75" x14ac:dyDescent="0.25">
      <c r="A76" s="22">
        <v>75</v>
      </c>
      <c r="B76" s="19">
        <v>46150</v>
      </c>
      <c r="C76" s="20" t="s">
        <v>407</v>
      </c>
      <c r="D76" s="20" t="s">
        <v>408</v>
      </c>
      <c r="E76" s="20" t="s">
        <v>409</v>
      </c>
      <c r="F76" s="20" t="s">
        <v>9</v>
      </c>
      <c r="G76" s="20" t="s">
        <v>395</v>
      </c>
      <c r="H76" s="20" t="s">
        <v>395</v>
      </c>
      <c r="I76" s="20" t="s">
        <v>124</v>
      </c>
      <c r="J76" s="21">
        <v>202600098650</v>
      </c>
      <c r="K76" s="20">
        <v>3</v>
      </c>
    </row>
    <row r="77" spans="1:11" ht="18.75" x14ac:dyDescent="0.25">
      <c r="A77" s="22">
        <v>76</v>
      </c>
      <c r="B77" s="19">
        <v>46150</v>
      </c>
      <c r="C77" s="20" t="s">
        <v>396</v>
      </c>
      <c r="D77" s="20" t="s">
        <v>410</v>
      </c>
      <c r="E77" s="20" t="s">
        <v>411</v>
      </c>
      <c r="F77" s="20" t="s">
        <v>9</v>
      </c>
      <c r="G77" s="20" t="s">
        <v>395</v>
      </c>
      <c r="H77" s="20" t="s">
        <v>395</v>
      </c>
      <c r="I77" s="20" t="s">
        <v>124</v>
      </c>
      <c r="J77" s="21">
        <v>202600098641</v>
      </c>
      <c r="K77" s="20">
        <v>3</v>
      </c>
    </row>
    <row r="78" spans="1:11" ht="18.75" x14ac:dyDescent="0.25">
      <c r="A78" s="22">
        <v>77</v>
      </c>
      <c r="B78" s="19">
        <v>46150</v>
      </c>
      <c r="C78" s="20" t="s">
        <v>412</v>
      </c>
      <c r="D78" s="20" t="s">
        <v>413</v>
      </c>
      <c r="E78" s="20" t="s">
        <v>414</v>
      </c>
      <c r="F78" s="20" t="s">
        <v>9</v>
      </c>
      <c r="G78" s="20" t="s">
        <v>395</v>
      </c>
      <c r="H78" s="20" t="s">
        <v>395</v>
      </c>
      <c r="I78" s="20" t="s">
        <v>124</v>
      </c>
      <c r="J78" s="21">
        <v>202600098623</v>
      </c>
      <c r="K78" s="20">
        <v>3</v>
      </c>
    </row>
    <row r="79" spans="1:11" ht="18.75" x14ac:dyDescent="0.25">
      <c r="A79" s="22">
        <v>78</v>
      </c>
      <c r="B79" s="19">
        <v>46157</v>
      </c>
      <c r="C79" s="20" t="s">
        <v>415</v>
      </c>
      <c r="D79" s="20" t="s">
        <v>416</v>
      </c>
      <c r="E79" s="20" t="s">
        <v>417</v>
      </c>
      <c r="F79" s="20" t="s">
        <v>418</v>
      </c>
      <c r="G79" s="20" t="s">
        <v>418</v>
      </c>
      <c r="H79" s="20" t="s">
        <v>419</v>
      </c>
      <c r="I79" s="20" t="s">
        <v>144</v>
      </c>
      <c r="J79" s="21">
        <v>202600108679</v>
      </c>
      <c r="K79" s="20">
        <v>5</v>
      </c>
    </row>
    <row r="80" spans="1:11" ht="18.75" x14ac:dyDescent="0.25">
      <c r="A80" s="22">
        <v>79</v>
      </c>
      <c r="B80" s="19">
        <v>46149</v>
      </c>
      <c r="C80" s="20" t="s">
        <v>420</v>
      </c>
      <c r="D80" s="20" t="s">
        <v>421</v>
      </c>
      <c r="E80" s="20" t="s">
        <v>422</v>
      </c>
      <c r="F80" s="20" t="s">
        <v>423</v>
      </c>
      <c r="G80" s="20" t="s">
        <v>424</v>
      </c>
      <c r="H80" s="20" t="s">
        <v>425</v>
      </c>
      <c r="I80" s="20" t="s">
        <v>124</v>
      </c>
      <c r="J80" s="21">
        <v>202600099242</v>
      </c>
      <c r="K80" s="20">
        <v>4</v>
      </c>
    </row>
    <row r="81" spans="1:11" ht="18.75" x14ac:dyDescent="0.25">
      <c r="A81" s="22">
        <v>80</v>
      </c>
      <c r="B81" s="19">
        <v>46147</v>
      </c>
      <c r="C81" s="20" t="s">
        <v>426</v>
      </c>
      <c r="D81" s="20" t="s">
        <v>427</v>
      </c>
      <c r="E81" s="20" t="s">
        <v>428</v>
      </c>
      <c r="F81" s="20" t="s">
        <v>429</v>
      </c>
      <c r="G81" s="20" t="s">
        <v>430</v>
      </c>
      <c r="H81" s="20" t="s">
        <v>431</v>
      </c>
      <c r="I81" s="20" t="s">
        <v>118</v>
      </c>
      <c r="J81" s="21">
        <v>202600089544</v>
      </c>
      <c r="K81" s="20">
        <v>4</v>
      </c>
    </row>
    <row r="82" spans="1:11" ht="18.75" x14ac:dyDescent="0.25">
      <c r="A82" s="22">
        <v>81</v>
      </c>
      <c r="B82" s="19">
        <v>46157</v>
      </c>
      <c r="C82" s="20" t="s">
        <v>432</v>
      </c>
      <c r="D82" s="20" t="s">
        <v>433</v>
      </c>
      <c r="E82" s="20" t="s">
        <v>434</v>
      </c>
      <c r="F82" s="20" t="s">
        <v>989</v>
      </c>
      <c r="G82" s="20" t="s">
        <v>13</v>
      </c>
      <c r="H82" s="20" t="s">
        <v>435</v>
      </c>
      <c r="I82" s="20" t="s">
        <v>144</v>
      </c>
      <c r="J82" s="21">
        <v>202600107079</v>
      </c>
      <c r="K82" s="20">
        <v>1</v>
      </c>
    </row>
    <row r="83" spans="1:11" ht="18.75" x14ac:dyDescent="0.25">
      <c r="A83" s="22">
        <v>82</v>
      </c>
      <c r="B83" s="19">
        <v>46157</v>
      </c>
      <c r="C83" s="20" t="s">
        <v>436</v>
      </c>
      <c r="D83" s="20" t="s">
        <v>437</v>
      </c>
      <c r="E83" s="20" t="s">
        <v>438</v>
      </c>
      <c r="F83" s="20" t="s">
        <v>989</v>
      </c>
      <c r="G83" s="20" t="s">
        <v>13</v>
      </c>
      <c r="H83" s="20" t="s">
        <v>439</v>
      </c>
      <c r="I83" s="20" t="s">
        <v>124</v>
      </c>
      <c r="J83" s="21">
        <v>202600107118</v>
      </c>
      <c r="K83" s="20">
        <v>2</v>
      </c>
    </row>
    <row r="84" spans="1:11" ht="18.75" x14ac:dyDescent="0.25">
      <c r="A84" s="22">
        <v>83</v>
      </c>
      <c r="B84" s="19">
        <v>46169</v>
      </c>
      <c r="C84" s="20" t="s">
        <v>440</v>
      </c>
      <c r="D84" s="20" t="s">
        <v>441</v>
      </c>
      <c r="E84" s="20" t="s">
        <v>442</v>
      </c>
      <c r="F84" s="20" t="s">
        <v>443</v>
      </c>
      <c r="G84" s="20" t="s">
        <v>444</v>
      </c>
      <c r="H84" s="20" t="s">
        <v>445</v>
      </c>
      <c r="I84" s="20" t="s">
        <v>157</v>
      </c>
      <c r="J84" s="21">
        <v>202600116617</v>
      </c>
      <c r="K84" s="20">
        <v>3</v>
      </c>
    </row>
    <row r="85" spans="1:11" ht="18.75" x14ac:dyDescent="0.25">
      <c r="A85" s="22">
        <v>84</v>
      </c>
      <c r="B85" s="19">
        <v>46170</v>
      </c>
      <c r="C85" s="20" t="s">
        <v>446</v>
      </c>
      <c r="D85" s="20" t="s">
        <v>447</v>
      </c>
      <c r="E85" s="20" t="s">
        <v>448</v>
      </c>
      <c r="F85" s="20" t="s">
        <v>184</v>
      </c>
      <c r="G85" s="20" t="s">
        <v>189</v>
      </c>
      <c r="H85" s="20" t="s">
        <v>189</v>
      </c>
      <c r="I85" s="20" t="s">
        <v>144</v>
      </c>
      <c r="J85" s="21">
        <v>202600116730</v>
      </c>
      <c r="K85" s="20">
        <v>2</v>
      </c>
    </row>
    <row r="86" spans="1:11" ht="18.75" x14ac:dyDescent="0.25">
      <c r="A86" s="22">
        <v>85</v>
      </c>
      <c r="B86" s="19">
        <v>46148</v>
      </c>
      <c r="C86" s="20" t="s">
        <v>449</v>
      </c>
      <c r="D86" s="20" t="s">
        <v>450</v>
      </c>
      <c r="E86" s="20" t="s">
        <v>451</v>
      </c>
      <c r="F86" s="20" t="s">
        <v>452</v>
      </c>
      <c r="G86" s="20" t="s">
        <v>453</v>
      </c>
      <c r="H86" s="20" t="s">
        <v>453</v>
      </c>
      <c r="I86" s="20" t="s">
        <v>118</v>
      </c>
      <c r="J86" s="21">
        <v>202600095865</v>
      </c>
      <c r="K86" s="20">
        <v>4</v>
      </c>
    </row>
    <row r="87" spans="1:11" ht="18.75" x14ac:dyDescent="0.25">
      <c r="A87" s="22">
        <v>86</v>
      </c>
      <c r="B87" s="19">
        <v>46148</v>
      </c>
      <c r="C87" s="20" t="s">
        <v>454</v>
      </c>
      <c r="D87" s="20" t="s">
        <v>455</v>
      </c>
      <c r="E87" s="20" t="s">
        <v>456</v>
      </c>
      <c r="F87" s="20" t="s">
        <v>452</v>
      </c>
      <c r="G87" s="20" t="s">
        <v>453</v>
      </c>
      <c r="H87" s="20" t="s">
        <v>457</v>
      </c>
      <c r="I87" s="20" t="s">
        <v>124</v>
      </c>
      <c r="J87" s="21">
        <v>202600091841</v>
      </c>
      <c r="K87" s="20">
        <v>4</v>
      </c>
    </row>
    <row r="88" spans="1:11" ht="18.75" x14ac:dyDescent="0.25">
      <c r="A88" s="22">
        <v>87</v>
      </c>
      <c r="B88" s="19">
        <v>46155</v>
      </c>
      <c r="C88" s="20" t="s">
        <v>458</v>
      </c>
      <c r="D88" s="20" t="s">
        <v>459</v>
      </c>
      <c r="E88" s="20" t="s">
        <v>460</v>
      </c>
      <c r="F88" s="20" t="s">
        <v>206</v>
      </c>
      <c r="G88" s="20" t="s">
        <v>207</v>
      </c>
      <c r="H88" s="20" t="s">
        <v>461</v>
      </c>
      <c r="I88" s="20" t="s">
        <v>124</v>
      </c>
      <c r="J88" s="21">
        <v>202600091843</v>
      </c>
      <c r="K88" s="20">
        <v>4</v>
      </c>
    </row>
    <row r="89" spans="1:11" ht="18.75" x14ac:dyDescent="0.25">
      <c r="A89" s="22">
        <v>88</v>
      </c>
      <c r="B89" s="19">
        <v>46166</v>
      </c>
      <c r="C89" s="20" t="s">
        <v>462</v>
      </c>
      <c r="D89" s="20" t="s">
        <v>463</v>
      </c>
      <c r="E89" s="20" t="s">
        <v>464</v>
      </c>
      <c r="F89" s="20" t="s">
        <v>465</v>
      </c>
      <c r="G89" s="20" t="s">
        <v>465</v>
      </c>
      <c r="H89" s="20" t="s">
        <v>465</v>
      </c>
      <c r="I89" s="20" t="s">
        <v>118</v>
      </c>
      <c r="J89" s="21">
        <v>202600115088</v>
      </c>
      <c r="K89" s="20">
        <v>3</v>
      </c>
    </row>
    <row r="90" spans="1:11" ht="18.75" x14ac:dyDescent="0.25">
      <c r="A90" s="22">
        <v>89</v>
      </c>
      <c r="B90" s="19">
        <v>46155</v>
      </c>
      <c r="C90" s="20" t="s">
        <v>466</v>
      </c>
      <c r="D90" s="20" t="s">
        <v>467</v>
      </c>
      <c r="E90" s="20" t="s">
        <v>468</v>
      </c>
      <c r="F90" s="20" t="s">
        <v>469</v>
      </c>
      <c r="G90" s="20" t="s">
        <v>469</v>
      </c>
      <c r="H90" s="20" t="s">
        <v>469</v>
      </c>
      <c r="I90" s="20" t="s">
        <v>124</v>
      </c>
      <c r="J90" s="21">
        <v>202600101603</v>
      </c>
      <c r="K90" s="20">
        <v>4</v>
      </c>
    </row>
    <row r="91" spans="1:11" ht="18.75" x14ac:dyDescent="0.25">
      <c r="A91" s="22">
        <v>90</v>
      </c>
      <c r="B91" s="19">
        <v>46155</v>
      </c>
      <c r="C91" s="20" t="s">
        <v>470</v>
      </c>
      <c r="D91" s="20" t="s">
        <v>471</v>
      </c>
      <c r="E91" s="20" t="s">
        <v>472</v>
      </c>
      <c r="F91" s="20" t="s">
        <v>469</v>
      </c>
      <c r="G91" s="20" t="s">
        <v>469</v>
      </c>
      <c r="H91" s="20" t="s">
        <v>469</v>
      </c>
      <c r="I91" s="20" t="s">
        <v>144</v>
      </c>
      <c r="J91" s="21">
        <v>202600101694</v>
      </c>
      <c r="K91" s="20">
        <v>1</v>
      </c>
    </row>
    <row r="92" spans="1:11" ht="18.75" x14ac:dyDescent="0.25">
      <c r="A92" s="22">
        <v>91</v>
      </c>
      <c r="B92" s="19">
        <v>46155</v>
      </c>
      <c r="C92" s="20" t="s">
        <v>473</v>
      </c>
      <c r="D92" s="20" t="s">
        <v>474</v>
      </c>
      <c r="E92" s="20" t="s">
        <v>475</v>
      </c>
      <c r="F92" s="20" t="s">
        <v>469</v>
      </c>
      <c r="G92" s="20" t="s">
        <v>469</v>
      </c>
      <c r="H92" s="20" t="s">
        <v>469</v>
      </c>
      <c r="I92" s="20" t="s">
        <v>124</v>
      </c>
      <c r="J92" s="21">
        <v>202600101646</v>
      </c>
      <c r="K92" s="20">
        <v>3</v>
      </c>
    </row>
    <row r="93" spans="1:11" ht="18.75" x14ac:dyDescent="0.25">
      <c r="A93" s="22">
        <v>92</v>
      </c>
      <c r="B93" s="19">
        <v>46167</v>
      </c>
      <c r="C93" s="20" t="s">
        <v>476</v>
      </c>
      <c r="D93" s="20" t="s">
        <v>477</v>
      </c>
      <c r="E93" s="20" t="s">
        <v>478</v>
      </c>
      <c r="F93" s="20" t="s">
        <v>429</v>
      </c>
      <c r="G93" s="20" t="s">
        <v>430</v>
      </c>
      <c r="H93" s="20" t="s">
        <v>479</v>
      </c>
      <c r="I93" s="20" t="s">
        <v>124</v>
      </c>
      <c r="J93" s="21">
        <v>202600114209</v>
      </c>
      <c r="K93" s="20">
        <v>3</v>
      </c>
    </row>
    <row r="94" spans="1:11" ht="18.75" x14ac:dyDescent="0.25">
      <c r="A94" s="22">
        <v>93</v>
      </c>
      <c r="B94" s="19">
        <v>46167</v>
      </c>
      <c r="C94" s="20" t="s">
        <v>480</v>
      </c>
      <c r="D94" s="20" t="s">
        <v>481</v>
      </c>
      <c r="E94" s="20" t="s">
        <v>482</v>
      </c>
      <c r="F94" s="20" t="s">
        <v>429</v>
      </c>
      <c r="G94" s="20" t="s">
        <v>430</v>
      </c>
      <c r="H94" s="20" t="s">
        <v>483</v>
      </c>
      <c r="I94" s="20" t="s">
        <v>124</v>
      </c>
      <c r="J94" s="21">
        <v>202600110419</v>
      </c>
      <c r="K94" s="20">
        <v>3</v>
      </c>
    </row>
    <row r="95" spans="1:11" ht="18.75" x14ac:dyDescent="0.25">
      <c r="A95" s="22">
        <v>94</v>
      </c>
      <c r="B95" s="19">
        <v>46163</v>
      </c>
      <c r="C95" s="20" t="s">
        <v>484</v>
      </c>
      <c r="D95" s="20" t="s">
        <v>485</v>
      </c>
      <c r="E95" s="20" t="s">
        <v>486</v>
      </c>
      <c r="F95" s="20" t="s">
        <v>487</v>
      </c>
      <c r="G95" s="20" t="s">
        <v>488</v>
      </c>
      <c r="H95" s="20" t="s">
        <v>488</v>
      </c>
      <c r="I95" s="20" t="s">
        <v>124</v>
      </c>
      <c r="J95" s="21">
        <v>202600106867</v>
      </c>
      <c r="K95" s="20">
        <v>6</v>
      </c>
    </row>
    <row r="96" spans="1:11" ht="18.75" x14ac:dyDescent="0.25">
      <c r="A96" s="22">
        <v>95</v>
      </c>
      <c r="B96" s="19">
        <v>46163</v>
      </c>
      <c r="C96" s="20" t="s">
        <v>489</v>
      </c>
      <c r="D96" s="20" t="s">
        <v>490</v>
      </c>
      <c r="E96" s="20" t="s">
        <v>491</v>
      </c>
      <c r="F96" s="20" t="s">
        <v>487</v>
      </c>
      <c r="G96" s="20" t="s">
        <v>488</v>
      </c>
      <c r="H96" s="20" t="s">
        <v>492</v>
      </c>
      <c r="I96" s="20" t="s">
        <v>144</v>
      </c>
      <c r="J96" s="21">
        <v>202600106871</v>
      </c>
      <c r="K96" s="20">
        <v>3</v>
      </c>
    </row>
  </sheetData>
  <autoFilter ref="A1:M96" xr:uid="{1976A390-8C77-4799-A795-0C765B982A92}"/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E3A6B-6EAB-4EFB-9C1F-C604936CFC65}">
  <dimension ref="A1:M99"/>
  <sheetViews>
    <sheetView zoomScale="85" zoomScaleNormal="85" workbookViewId="0">
      <pane xSplit="4" ySplit="1" topLeftCell="H4" activePane="bottomRight" state="frozen"/>
      <selection pane="topRight" activeCell="E1" sqref="E1"/>
      <selection pane="bottomLeft" activeCell="A2" sqref="A2"/>
      <selection pane="bottomRight" activeCell="B1" sqref="B1"/>
    </sheetView>
  </sheetViews>
  <sheetFormatPr baseColWidth="10" defaultColWidth="11.42578125" defaultRowHeight="12.75" x14ac:dyDescent="0.2"/>
  <cols>
    <col min="1" max="1" width="4.42578125" style="2" bestFit="1" customWidth="1"/>
    <col min="2" max="2" width="11.7109375" style="35" bestFit="1" customWidth="1"/>
    <col min="3" max="3" width="90.5703125" style="2" bestFit="1" customWidth="1"/>
    <col min="4" max="4" width="20.7109375" style="2" bestFit="1" customWidth="1"/>
    <col min="5" max="5" width="70.42578125" style="2" bestFit="1" customWidth="1"/>
    <col min="6" max="7" width="22.28515625" style="2" bestFit="1" customWidth="1"/>
    <col min="8" max="8" width="23.85546875" style="2" customWidth="1"/>
    <col min="9" max="9" width="56.140625" style="2" bestFit="1" customWidth="1"/>
    <col min="10" max="10" width="17.28515625" style="14" bestFit="1" customWidth="1"/>
    <col min="11" max="11" width="10.140625" style="2" bestFit="1" customWidth="1"/>
    <col min="12" max="12" width="9.28515625" style="2" bestFit="1" customWidth="1"/>
    <col min="13" max="13" width="11.7109375" style="4" bestFit="1" customWidth="1"/>
    <col min="14" max="16384" width="11.42578125" style="2"/>
  </cols>
  <sheetData>
    <row r="1" spans="1:13" s="33" customFormat="1" ht="93.75" x14ac:dyDescent="0.2">
      <c r="A1" s="29" t="s">
        <v>0</v>
      </c>
      <c r="B1" s="34" t="s">
        <v>16</v>
      </c>
      <c r="C1" s="29" t="s">
        <v>2</v>
      </c>
      <c r="D1" s="29" t="s">
        <v>1</v>
      </c>
      <c r="E1" s="29" t="s">
        <v>3</v>
      </c>
      <c r="F1" s="29" t="s">
        <v>4</v>
      </c>
      <c r="G1" s="29" t="s">
        <v>5</v>
      </c>
      <c r="H1" s="29" t="s">
        <v>6</v>
      </c>
      <c r="I1" s="29" t="s">
        <v>7</v>
      </c>
      <c r="J1" s="30" t="s">
        <v>8</v>
      </c>
      <c r="K1" s="29" t="s">
        <v>17</v>
      </c>
      <c r="L1" s="29" t="s">
        <v>18</v>
      </c>
      <c r="M1" s="29" t="s">
        <v>19</v>
      </c>
    </row>
    <row r="2" spans="1:13" ht="18" customHeight="1" x14ac:dyDescent="0.2">
      <c r="A2" s="18">
        <v>1</v>
      </c>
      <c r="B2" s="19">
        <v>46199</v>
      </c>
      <c r="C2" s="20" t="s">
        <v>12</v>
      </c>
      <c r="D2" s="20" t="s">
        <v>495</v>
      </c>
      <c r="E2" s="20" t="s">
        <v>496</v>
      </c>
      <c r="F2" s="20" t="s">
        <v>10</v>
      </c>
      <c r="G2" s="20" t="s">
        <v>10</v>
      </c>
      <c r="H2" s="20" t="s">
        <v>497</v>
      </c>
      <c r="I2" s="20" t="s">
        <v>499</v>
      </c>
      <c r="J2" s="21">
        <v>202600079562</v>
      </c>
      <c r="K2" s="21">
        <v>4</v>
      </c>
      <c r="L2" s="21">
        <v>4</v>
      </c>
      <c r="M2" s="31">
        <f>ABS(L2-K2)</f>
        <v>0</v>
      </c>
    </row>
    <row r="3" spans="1:13" ht="18" customHeight="1" x14ac:dyDescent="0.2">
      <c r="A3" s="18">
        <v>2</v>
      </c>
      <c r="B3" s="19">
        <v>46199</v>
      </c>
      <c r="C3" s="20" t="s">
        <v>500</v>
      </c>
      <c r="D3" s="20" t="s">
        <v>501</v>
      </c>
      <c r="E3" s="20" t="s">
        <v>498</v>
      </c>
      <c r="F3" s="20" t="s">
        <v>10</v>
      </c>
      <c r="G3" s="20" t="s">
        <v>10</v>
      </c>
      <c r="H3" s="20" t="s">
        <v>497</v>
      </c>
      <c r="I3" s="20" t="s">
        <v>15</v>
      </c>
      <c r="J3" s="21">
        <v>202600079578</v>
      </c>
      <c r="K3" s="21">
        <v>3</v>
      </c>
      <c r="L3" s="21">
        <v>3</v>
      </c>
      <c r="M3" s="31">
        <f>ABS(L3-K3)</f>
        <v>0</v>
      </c>
    </row>
    <row r="4" spans="1:13" ht="18" customHeight="1" x14ac:dyDescent="0.2">
      <c r="A4" s="18">
        <v>3</v>
      </c>
      <c r="B4" s="36">
        <v>46169</v>
      </c>
      <c r="C4" s="20" t="s">
        <v>502</v>
      </c>
      <c r="D4" s="20" t="s">
        <v>503</v>
      </c>
      <c r="E4" s="20" t="s">
        <v>504</v>
      </c>
      <c r="F4" s="20" t="s">
        <v>79</v>
      </c>
      <c r="G4" s="20" t="s">
        <v>505</v>
      </c>
      <c r="H4" s="20" t="s">
        <v>506</v>
      </c>
      <c r="I4" s="20" t="s">
        <v>15</v>
      </c>
      <c r="J4" s="21">
        <v>202600117119</v>
      </c>
      <c r="K4" s="21">
        <v>2</v>
      </c>
      <c r="L4" s="17">
        <v>0</v>
      </c>
      <c r="M4" s="31">
        <f>ABS(L4-K4)</f>
        <v>2</v>
      </c>
    </row>
    <row r="5" spans="1:13" ht="18" customHeight="1" x14ac:dyDescent="0.2">
      <c r="A5" s="18">
        <v>4</v>
      </c>
      <c r="B5" s="36">
        <v>46169</v>
      </c>
      <c r="C5" s="20" t="s">
        <v>507</v>
      </c>
      <c r="D5" s="20" t="s">
        <v>508</v>
      </c>
      <c r="E5" s="20" t="s">
        <v>509</v>
      </c>
      <c r="F5" s="20" t="s">
        <v>79</v>
      </c>
      <c r="G5" s="20" t="s">
        <v>505</v>
      </c>
      <c r="H5" s="20" t="s">
        <v>506</v>
      </c>
      <c r="I5" s="20" t="s">
        <v>493</v>
      </c>
      <c r="J5" s="21">
        <v>202600117146</v>
      </c>
      <c r="K5" s="21">
        <v>2</v>
      </c>
      <c r="L5" s="21">
        <v>2</v>
      </c>
      <c r="M5" s="31">
        <f t="shared" ref="M5:M55" si="0">ABS(L5-K5)</f>
        <v>0</v>
      </c>
    </row>
    <row r="6" spans="1:13" ht="18" customHeight="1" x14ac:dyDescent="0.2">
      <c r="A6" s="18">
        <v>5</v>
      </c>
      <c r="B6" s="36">
        <v>46169</v>
      </c>
      <c r="C6" s="20" t="s">
        <v>510</v>
      </c>
      <c r="D6" s="20" t="s">
        <v>511</v>
      </c>
      <c r="E6" s="20" t="s">
        <v>512</v>
      </c>
      <c r="F6" s="20" t="s">
        <v>79</v>
      </c>
      <c r="G6" s="20" t="s">
        <v>505</v>
      </c>
      <c r="H6" s="20" t="s">
        <v>506</v>
      </c>
      <c r="I6" s="20" t="s">
        <v>493</v>
      </c>
      <c r="J6" s="21">
        <v>202600117125</v>
      </c>
      <c r="K6" s="21">
        <v>2</v>
      </c>
      <c r="L6" s="17">
        <v>1</v>
      </c>
      <c r="M6" s="31">
        <f t="shared" si="0"/>
        <v>1</v>
      </c>
    </row>
    <row r="7" spans="1:13" ht="18" customHeight="1" x14ac:dyDescent="0.2">
      <c r="A7" s="18">
        <v>6</v>
      </c>
      <c r="B7" s="19">
        <v>46199</v>
      </c>
      <c r="C7" s="20" t="s">
        <v>513</v>
      </c>
      <c r="D7" s="20" t="s">
        <v>514</v>
      </c>
      <c r="E7" s="20" t="s">
        <v>515</v>
      </c>
      <c r="F7" s="20" t="s">
        <v>25</v>
      </c>
      <c r="G7" s="20" t="s">
        <v>516</v>
      </c>
      <c r="H7" s="20" t="s">
        <v>517</v>
      </c>
      <c r="I7" s="20" t="s">
        <v>15</v>
      </c>
      <c r="J7" s="21">
        <v>202600117613</v>
      </c>
      <c r="K7" s="21">
        <v>3</v>
      </c>
      <c r="L7" s="21">
        <v>3</v>
      </c>
      <c r="M7" s="31">
        <f t="shared" si="0"/>
        <v>0</v>
      </c>
    </row>
    <row r="8" spans="1:13" ht="18" customHeight="1" x14ac:dyDescent="0.2">
      <c r="A8" s="18">
        <v>7</v>
      </c>
      <c r="B8" s="19">
        <v>46183</v>
      </c>
      <c r="C8" s="20" t="s">
        <v>518</v>
      </c>
      <c r="D8" s="20" t="s">
        <v>519</v>
      </c>
      <c r="E8" s="20" t="s">
        <v>520</v>
      </c>
      <c r="F8" s="20" t="s">
        <v>521</v>
      </c>
      <c r="G8" s="20" t="s">
        <v>522</v>
      </c>
      <c r="H8" s="20" t="s">
        <v>523</v>
      </c>
      <c r="I8" s="20" t="s">
        <v>15</v>
      </c>
      <c r="J8" s="21">
        <v>202600125275</v>
      </c>
      <c r="K8" s="21">
        <v>3</v>
      </c>
      <c r="L8" s="21">
        <v>3</v>
      </c>
      <c r="M8" s="31">
        <f t="shared" si="0"/>
        <v>0</v>
      </c>
    </row>
    <row r="9" spans="1:13" ht="18" customHeight="1" x14ac:dyDescent="0.2">
      <c r="A9" s="18">
        <v>8</v>
      </c>
      <c r="B9" s="19">
        <v>46176</v>
      </c>
      <c r="C9" s="20" t="s">
        <v>12</v>
      </c>
      <c r="D9" s="20" t="s">
        <v>524</v>
      </c>
      <c r="E9" s="20" t="s">
        <v>525</v>
      </c>
      <c r="F9" s="20" t="s">
        <v>10</v>
      </c>
      <c r="G9" s="20" t="s">
        <v>10</v>
      </c>
      <c r="H9" s="20" t="s">
        <v>105</v>
      </c>
      <c r="I9" s="20" t="s">
        <v>499</v>
      </c>
      <c r="J9" s="21">
        <v>202600077133</v>
      </c>
      <c r="K9" s="21">
        <v>5</v>
      </c>
      <c r="L9" s="21">
        <v>5</v>
      </c>
      <c r="M9" s="31">
        <f t="shared" si="0"/>
        <v>0</v>
      </c>
    </row>
    <row r="10" spans="1:13" ht="18" customHeight="1" x14ac:dyDescent="0.2">
      <c r="A10" s="18">
        <v>9</v>
      </c>
      <c r="B10" s="19">
        <v>46177</v>
      </c>
      <c r="C10" s="20" t="s">
        <v>526</v>
      </c>
      <c r="D10" s="20" t="s">
        <v>527</v>
      </c>
      <c r="E10" s="20" t="s">
        <v>528</v>
      </c>
      <c r="F10" s="20" t="s">
        <v>10</v>
      </c>
      <c r="G10" s="20" t="s">
        <v>10</v>
      </c>
      <c r="H10" s="20" t="s">
        <v>101</v>
      </c>
      <c r="I10" s="20" t="s">
        <v>15</v>
      </c>
      <c r="J10" s="21">
        <v>202600077148</v>
      </c>
      <c r="K10" s="21">
        <v>3</v>
      </c>
      <c r="L10" s="21">
        <v>3</v>
      </c>
      <c r="M10" s="31">
        <f t="shared" si="0"/>
        <v>0</v>
      </c>
    </row>
    <row r="11" spans="1:13" ht="18" customHeight="1" x14ac:dyDescent="0.2">
      <c r="A11" s="18">
        <v>10</v>
      </c>
      <c r="B11" s="19">
        <v>46177</v>
      </c>
      <c r="C11" s="20" t="s">
        <v>529</v>
      </c>
      <c r="D11" s="20" t="s">
        <v>530</v>
      </c>
      <c r="E11" s="20" t="s">
        <v>531</v>
      </c>
      <c r="F11" s="20" t="s">
        <v>10</v>
      </c>
      <c r="G11" s="20" t="s">
        <v>10</v>
      </c>
      <c r="H11" s="20" t="s">
        <v>101</v>
      </c>
      <c r="I11" s="20" t="s">
        <v>15</v>
      </c>
      <c r="J11" s="21">
        <v>202600077154</v>
      </c>
      <c r="K11" s="21">
        <v>2</v>
      </c>
      <c r="L11" s="21">
        <v>2</v>
      </c>
      <c r="M11" s="31">
        <f t="shared" si="0"/>
        <v>0</v>
      </c>
    </row>
    <row r="12" spans="1:13" ht="18" customHeight="1" x14ac:dyDescent="0.2">
      <c r="A12" s="18">
        <v>11</v>
      </c>
      <c r="B12" s="19">
        <v>46177</v>
      </c>
      <c r="C12" s="20" t="s">
        <v>532</v>
      </c>
      <c r="D12" s="20" t="s">
        <v>533</v>
      </c>
      <c r="E12" s="20" t="s">
        <v>534</v>
      </c>
      <c r="F12" s="20" t="s">
        <v>10</v>
      </c>
      <c r="G12" s="20" t="s">
        <v>10</v>
      </c>
      <c r="H12" s="20" t="s">
        <v>101</v>
      </c>
      <c r="I12" s="20" t="s">
        <v>15</v>
      </c>
      <c r="J12" s="21">
        <v>202600077146</v>
      </c>
      <c r="K12" s="21">
        <v>3</v>
      </c>
      <c r="L12" s="21">
        <v>3</v>
      </c>
      <c r="M12" s="31">
        <f t="shared" si="0"/>
        <v>0</v>
      </c>
    </row>
    <row r="13" spans="1:13" ht="18" customHeight="1" x14ac:dyDescent="0.2">
      <c r="A13" s="18">
        <v>12</v>
      </c>
      <c r="B13" s="19">
        <v>46178</v>
      </c>
      <c r="C13" s="20" t="s">
        <v>12</v>
      </c>
      <c r="D13" s="20" t="s">
        <v>535</v>
      </c>
      <c r="E13" s="20" t="s">
        <v>536</v>
      </c>
      <c r="F13" s="20" t="s">
        <v>10</v>
      </c>
      <c r="G13" s="20" t="s">
        <v>537</v>
      </c>
      <c r="H13" s="20" t="s">
        <v>538</v>
      </c>
      <c r="I13" s="20" t="s">
        <v>15</v>
      </c>
      <c r="J13" s="21">
        <v>202600115854</v>
      </c>
      <c r="K13" s="21">
        <v>4</v>
      </c>
      <c r="L13" s="21">
        <v>4</v>
      </c>
      <c r="M13" s="31">
        <f t="shared" si="0"/>
        <v>0</v>
      </c>
    </row>
    <row r="14" spans="1:13" ht="18" customHeight="1" x14ac:dyDescent="0.2">
      <c r="A14" s="18">
        <v>13</v>
      </c>
      <c r="B14" s="19">
        <v>46189</v>
      </c>
      <c r="C14" s="20" t="s">
        <v>539</v>
      </c>
      <c r="D14" s="20" t="s">
        <v>540</v>
      </c>
      <c r="E14" s="20" t="s">
        <v>541</v>
      </c>
      <c r="F14" s="20" t="s">
        <v>423</v>
      </c>
      <c r="G14" s="20" t="s">
        <v>542</v>
      </c>
      <c r="H14" s="20" t="s">
        <v>542</v>
      </c>
      <c r="I14" s="20" t="s">
        <v>15</v>
      </c>
      <c r="J14" s="21">
        <v>202600134547</v>
      </c>
      <c r="K14" s="21">
        <v>3</v>
      </c>
      <c r="L14" s="21">
        <v>3</v>
      </c>
      <c r="M14" s="31">
        <f t="shared" si="0"/>
        <v>0</v>
      </c>
    </row>
    <row r="15" spans="1:13" ht="18" customHeight="1" x14ac:dyDescent="0.2">
      <c r="A15" s="18">
        <v>14</v>
      </c>
      <c r="B15" s="19">
        <v>46203</v>
      </c>
      <c r="C15" s="20" t="s">
        <v>543</v>
      </c>
      <c r="D15" s="20" t="s">
        <v>544</v>
      </c>
      <c r="E15" s="20" t="s">
        <v>545</v>
      </c>
      <c r="F15" s="20" t="s">
        <v>989</v>
      </c>
      <c r="G15" s="20" t="s">
        <v>13</v>
      </c>
      <c r="H15" s="20" t="s">
        <v>546</v>
      </c>
      <c r="I15" s="20" t="s">
        <v>499</v>
      </c>
      <c r="J15" s="21">
        <v>202600135686</v>
      </c>
      <c r="K15" s="21">
        <v>4</v>
      </c>
      <c r="L15" s="21">
        <v>4</v>
      </c>
      <c r="M15" s="31">
        <f t="shared" si="0"/>
        <v>0</v>
      </c>
    </row>
    <row r="16" spans="1:13" ht="18" customHeight="1" x14ac:dyDescent="0.2">
      <c r="A16" s="18">
        <v>15</v>
      </c>
      <c r="B16" s="19">
        <v>46191</v>
      </c>
      <c r="C16" s="20" t="s">
        <v>547</v>
      </c>
      <c r="D16" s="20" t="s">
        <v>548</v>
      </c>
      <c r="E16" s="20" t="s">
        <v>549</v>
      </c>
      <c r="F16" s="20" t="s">
        <v>989</v>
      </c>
      <c r="G16" s="20" t="s">
        <v>13</v>
      </c>
      <c r="H16" s="20" t="s">
        <v>550</v>
      </c>
      <c r="I16" s="20" t="s">
        <v>499</v>
      </c>
      <c r="J16" s="21">
        <v>202600136963</v>
      </c>
      <c r="K16" s="21">
        <v>5</v>
      </c>
      <c r="L16" s="21">
        <v>5</v>
      </c>
      <c r="M16" s="31">
        <f t="shared" si="0"/>
        <v>0</v>
      </c>
    </row>
    <row r="17" spans="1:13" ht="18" customHeight="1" x14ac:dyDescent="0.2">
      <c r="A17" s="18">
        <v>16</v>
      </c>
      <c r="B17" s="19">
        <v>46203</v>
      </c>
      <c r="C17" s="20" t="s">
        <v>551</v>
      </c>
      <c r="D17" s="20" t="s">
        <v>552</v>
      </c>
      <c r="E17" s="20" t="s">
        <v>553</v>
      </c>
      <c r="F17" s="20" t="s">
        <v>989</v>
      </c>
      <c r="G17" s="20" t="s">
        <v>13</v>
      </c>
      <c r="H17" s="20" t="s">
        <v>554</v>
      </c>
      <c r="I17" s="20" t="s">
        <v>499</v>
      </c>
      <c r="J17" s="21">
        <v>202600131878</v>
      </c>
      <c r="K17" s="21">
        <v>1</v>
      </c>
      <c r="L17" s="17">
        <v>0</v>
      </c>
      <c r="M17" s="31">
        <f t="shared" si="0"/>
        <v>1</v>
      </c>
    </row>
    <row r="18" spans="1:13" ht="18.75" x14ac:dyDescent="0.2">
      <c r="A18" s="18">
        <v>17</v>
      </c>
      <c r="B18" s="19">
        <v>46177</v>
      </c>
      <c r="C18" s="20" t="s">
        <v>555</v>
      </c>
      <c r="D18" s="20" t="s">
        <v>556</v>
      </c>
      <c r="E18" s="20" t="s">
        <v>557</v>
      </c>
      <c r="F18" s="20" t="s">
        <v>10</v>
      </c>
      <c r="G18" s="20" t="s">
        <v>10</v>
      </c>
      <c r="H18" s="20" t="s">
        <v>101</v>
      </c>
      <c r="I18" s="20" t="s">
        <v>15</v>
      </c>
      <c r="J18" s="21">
        <v>202600077157</v>
      </c>
      <c r="K18" s="21">
        <v>3</v>
      </c>
      <c r="L18" s="21">
        <v>3</v>
      </c>
      <c r="M18" s="31">
        <f t="shared" si="0"/>
        <v>0</v>
      </c>
    </row>
    <row r="19" spans="1:13" ht="18.75" x14ac:dyDescent="0.2">
      <c r="A19" s="18">
        <v>18</v>
      </c>
      <c r="B19" s="19">
        <v>46177</v>
      </c>
      <c r="C19" s="20" t="s">
        <v>558</v>
      </c>
      <c r="D19" s="20" t="s">
        <v>559</v>
      </c>
      <c r="E19" s="20" t="s">
        <v>560</v>
      </c>
      <c r="F19" s="20" t="s">
        <v>10</v>
      </c>
      <c r="G19" s="20" t="s">
        <v>10</v>
      </c>
      <c r="H19" s="20" t="s">
        <v>105</v>
      </c>
      <c r="I19" s="20" t="s">
        <v>499</v>
      </c>
      <c r="J19" s="21">
        <v>202600077136</v>
      </c>
      <c r="K19" s="21">
        <v>5</v>
      </c>
      <c r="L19" s="21">
        <v>5</v>
      </c>
      <c r="M19" s="31">
        <f t="shared" si="0"/>
        <v>0</v>
      </c>
    </row>
    <row r="20" spans="1:13" ht="18.75" x14ac:dyDescent="0.2">
      <c r="A20" s="18">
        <v>19</v>
      </c>
      <c r="B20" s="19">
        <v>46183</v>
      </c>
      <c r="C20" s="20" t="s">
        <v>561</v>
      </c>
      <c r="D20" s="20" t="s">
        <v>562</v>
      </c>
      <c r="E20" s="20" t="s">
        <v>563</v>
      </c>
      <c r="F20" s="20" t="s">
        <v>564</v>
      </c>
      <c r="G20" s="20" t="s">
        <v>564</v>
      </c>
      <c r="H20" s="20" t="s">
        <v>565</v>
      </c>
      <c r="I20" s="20" t="s">
        <v>499</v>
      </c>
      <c r="J20" s="21">
        <v>202600126483</v>
      </c>
      <c r="K20" s="21">
        <v>3</v>
      </c>
      <c r="L20" s="21">
        <v>3</v>
      </c>
      <c r="M20" s="31">
        <f t="shared" si="0"/>
        <v>0</v>
      </c>
    </row>
    <row r="21" spans="1:13" ht="18.75" x14ac:dyDescent="0.2">
      <c r="A21" s="18">
        <v>20</v>
      </c>
      <c r="B21" s="19">
        <v>46184</v>
      </c>
      <c r="C21" s="20" t="s">
        <v>566</v>
      </c>
      <c r="D21" s="20" t="s">
        <v>567</v>
      </c>
      <c r="E21" s="20" t="s">
        <v>568</v>
      </c>
      <c r="F21" s="20" t="s">
        <v>564</v>
      </c>
      <c r="G21" s="20" t="s">
        <v>564</v>
      </c>
      <c r="H21" s="20" t="s">
        <v>569</v>
      </c>
      <c r="I21" s="20" t="s">
        <v>499</v>
      </c>
      <c r="J21" s="21">
        <v>202600126486</v>
      </c>
      <c r="K21" s="21">
        <v>4</v>
      </c>
      <c r="L21" s="21">
        <v>4</v>
      </c>
      <c r="M21" s="31">
        <f t="shared" si="0"/>
        <v>0</v>
      </c>
    </row>
    <row r="22" spans="1:13" ht="18.75" x14ac:dyDescent="0.2">
      <c r="A22" s="18">
        <v>21</v>
      </c>
      <c r="B22" s="19">
        <v>46184</v>
      </c>
      <c r="C22" s="20" t="s">
        <v>570</v>
      </c>
      <c r="D22" s="20" t="s">
        <v>571</v>
      </c>
      <c r="E22" s="20" t="s">
        <v>572</v>
      </c>
      <c r="F22" s="20" t="s">
        <v>564</v>
      </c>
      <c r="G22" s="20" t="s">
        <v>564</v>
      </c>
      <c r="H22" s="20" t="s">
        <v>573</v>
      </c>
      <c r="I22" s="20" t="s">
        <v>499</v>
      </c>
      <c r="J22" s="21">
        <v>202600126489</v>
      </c>
      <c r="K22" s="21">
        <v>5</v>
      </c>
      <c r="L22" s="21">
        <v>5</v>
      </c>
      <c r="M22" s="31">
        <f t="shared" si="0"/>
        <v>0</v>
      </c>
    </row>
    <row r="23" spans="1:13" ht="18.75" x14ac:dyDescent="0.2">
      <c r="A23" s="18">
        <v>22</v>
      </c>
      <c r="B23" s="19">
        <v>46191</v>
      </c>
      <c r="C23" s="20" t="s">
        <v>574</v>
      </c>
      <c r="D23" s="20" t="s">
        <v>575</v>
      </c>
      <c r="E23" s="20" t="s">
        <v>576</v>
      </c>
      <c r="F23" s="20" t="s">
        <v>577</v>
      </c>
      <c r="G23" s="20" t="s">
        <v>578</v>
      </c>
      <c r="H23" s="20" t="s">
        <v>579</v>
      </c>
      <c r="I23" s="20" t="s">
        <v>15</v>
      </c>
      <c r="J23" s="21">
        <v>202600126179</v>
      </c>
      <c r="K23" s="21">
        <v>5</v>
      </c>
      <c r="L23" s="21">
        <v>5</v>
      </c>
      <c r="M23" s="31">
        <f t="shared" si="0"/>
        <v>0</v>
      </c>
    </row>
    <row r="24" spans="1:13" ht="18.75" x14ac:dyDescent="0.2">
      <c r="A24" s="18">
        <v>23</v>
      </c>
      <c r="B24" s="19">
        <v>46191</v>
      </c>
      <c r="C24" s="20" t="s">
        <v>580</v>
      </c>
      <c r="D24" s="20" t="s">
        <v>581</v>
      </c>
      <c r="E24" s="20" t="s">
        <v>582</v>
      </c>
      <c r="F24" s="20" t="s">
        <v>577</v>
      </c>
      <c r="G24" s="20" t="s">
        <v>578</v>
      </c>
      <c r="H24" s="20" t="s">
        <v>579</v>
      </c>
      <c r="I24" s="20" t="s">
        <v>15</v>
      </c>
      <c r="J24" s="21">
        <v>202600126181</v>
      </c>
      <c r="K24" s="20">
        <v>4</v>
      </c>
      <c r="L24" s="20">
        <v>4</v>
      </c>
      <c r="M24" s="31">
        <f t="shared" si="0"/>
        <v>0</v>
      </c>
    </row>
    <row r="25" spans="1:13" ht="18.75" x14ac:dyDescent="0.2">
      <c r="A25" s="18">
        <v>24</v>
      </c>
      <c r="B25" s="19">
        <v>46192</v>
      </c>
      <c r="C25" s="20" t="s">
        <v>583</v>
      </c>
      <c r="D25" s="20" t="s">
        <v>584</v>
      </c>
      <c r="E25" s="20" t="s">
        <v>585</v>
      </c>
      <c r="F25" s="20" t="s">
        <v>577</v>
      </c>
      <c r="G25" s="20" t="s">
        <v>578</v>
      </c>
      <c r="H25" s="20" t="s">
        <v>579</v>
      </c>
      <c r="I25" s="20" t="s">
        <v>15</v>
      </c>
      <c r="J25" s="21">
        <v>202600126180</v>
      </c>
      <c r="K25" s="20">
        <v>3</v>
      </c>
      <c r="L25" s="20">
        <v>3</v>
      </c>
      <c r="M25" s="31">
        <f t="shared" si="0"/>
        <v>0</v>
      </c>
    </row>
    <row r="26" spans="1:13" ht="18.75" x14ac:dyDescent="0.2">
      <c r="A26" s="18">
        <v>25</v>
      </c>
      <c r="B26" s="19">
        <v>46192</v>
      </c>
      <c r="C26" s="20" t="s">
        <v>586</v>
      </c>
      <c r="D26" s="20" t="s">
        <v>587</v>
      </c>
      <c r="E26" s="20" t="s">
        <v>588</v>
      </c>
      <c r="F26" s="20" t="s">
        <v>577</v>
      </c>
      <c r="G26" s="20" t="s">
        <v>578</v>
      </c>
      <c r="H26" s="20" t="s">
        <v>579</v>
      </c>
      <c r="I26" s="20" t="s">
        <v>15</v>
      </c>
      <c r="J26" s="21">
        <v>202600126185</v>
      </c>
      <c r="K26" s="20">
        <v>2</v>
      </c>
      <c r="L26" s="20">
        <v>2</v>
      </c>
      <c r="M26" s="31">
        <f t="shared" si="0"/>
        <v>0</v>
      </c>
    </row>
    <row r="27" spans="1:13" ht="18.75" x14ac:dyDescent="0.2">
      <c r="A27" s="18">
        <v>26</v>
      </c>
      <c r="B27" s="19">
        <v>46192</v>
      </c>
      <c r="C27" s="20" t="s">
        <v>589</v>
      </c>
      <c r="D27" s="20" t="s">
        <v>590</v>
      </c>
      <c r="E27" s="20" t="s">
        <v>591</v>
      </c>
      <c r="F27" s="20" t="s">
        <v>577</v>
      </c>
      <c r="G27" s="20" t="s">
        <v>578</v>
      </c>
      <c r="H27" s="20" t="s">
        <v>579</v>
      </c>
      <c r="I27" s="20" t="s">
        <v>15</v>
      </c>
      <c r="J27" s="21">
        <v>202600126189</v>
      </c>
      <c r="K27" s="20">
        <v>2</v>
      </c>
      <c r="L27" s="20">
        <v>2</v>
      </c>
      <c r="M27" s="31">
        <f t="shared" si="0"/>
        <v>0</v>
      </c>
    </row>
    <row r="28" spans="1:13" ht="18.75" x14ac:dyDescent="0.2">
      <c r="A28" s="18">
        <v>27</v>
      </c>
      <c r="B28" s="19">
        <v>46193</v>
      </c>
      <c r="C28" s="20" t="s">
        <v>592</v>
      </c>
      <c r="D28" s="20" t="s">
        <v>593</v>
      </c>
      <c r="E28" s="20" t="s">
        <v>594</v>
      </c>
      <c r="F28" s="20" t="s">
        <v>577</v>
      </c>
      <c r="G28" s="20" t="s">
        <v>577</v>
      </c>
      <c r="H28" s="20" t="s">
        <v>577</v>
      </c>
      <c r="I28" s="20" t="s">
        <v>15</v>
      </c>
      <c r="J28" s="21">
        <v>202600088480</v>
      </c>
      <c r="K28" s="20">
        <v>6</v>
      </c>
      <c r="L28" s="20">
        <v>6</v>
      </c>
      <c r="M28" s="31">
        <f t="shared" si="0"/>
        <v>0</v>
      </c>
    </row>
    <row r="29" spans="1:13" ht="18.75" x14ac:dyDescent="0.2">
      <c r="A29" s="18">
        <v>28</v>
      </c>
      <c r="B29" s="19">
        <v>46196</v>
      </c>
      <c r="C29" s="20" t="s">
        <v>595</v>
      </c>
      <c r="D29" s="20" t="s">
        <v>596</v>
      </c>
      <c r="E29" s="20" t="s">
        <v>597</v>
      </c>
      <c r="F29" s="20" t="s">
        <v>465</v>
      </c>
      <c r="G29" s="20" t="s">
        <v>465</v>
      </c>
      <c r="H29" s="20" t="s">
        <v>465</v>
      </c>
      <c r="I29" s="20" t="s">
        <v>15</v>
      </c>
      <c r="J29" s="21">
        <v>202600131942</v>
      </c>
      <c r="K29" s="20">
        <v>3</v>
      </c>
      <c r="L29" s="20">
        <v>3</v>
      </c>
      <c r="M29" s="31">
        <f t="shared" si="0"/>
        <v>0</v>
      </c>
    </row>
    <row r="30" spans="1:13" ht="18.75" x14ac:dyDescent="0.2">
      <c r="A30" s="18">
        <v>29</v>
      </c>
      <c r="B30" s="19">
        <v>46181</v>
      </c>
      <c r="C30" s="20" t="s">
        <v>598</v>
      </c>
      <c r="D30" s="20" t="s">
        <v>599</v>
      </c>
      <c r="E30" s="20" t="s">
        <v>600</v>
      </c>
      <c r="F30" s="20" t="s">
        <v>601</v>
      </c>
      <c r="G30" s="20" t="s">
        <v>602</v>
      </c>
      <c r="H30" s="20" t="s">
        <v>603</v>
      </c>
      <c r="I30" s="20" t="s">
        <v>15</v>
      </c>
      <c r="J30" s="21">
        <v>202600124039</v>
      </c>
      <c r="K30" s="20">
        <v>2</v>
      </c>
      <c r="L30" s="20">
        <v>2</v>
      </c>
      <c r="M30" s="31">
        <f t="shared" si="0"/>
        <v>0</v>
      </c>
    </row>
    <row r="31" spans="1:13" ht="18.75" x14ac:dyDescent="0.2">
      <c r="A31" s="18">
        <v>30</v>
      </c>
      <c r="B31" s="19">
        <v>46181</v>
      </c>
      <c r="C31" s="20" t="s">
        <v>604</v>
      </c>
      <c r="D31" s="20" t="s">
        <v>605</v>
      </c>
      <c r="E31" s="20" t="s">
        <v>606</v>
      </c>
      <c r="F31" s="20" t="s">
        <v>601</v>
      </c>
      <c r="G31" s="20" t="s">
        <v>602</v>
      </c>
      <c r="H31" s="20" t="s">
        <v>607</v>
      </c>
      <c r="I31" s="20" t="s">
        <v>15</v>
      </c>
      <c r="J31" s="21">
        <v>202600124040</v>
      </c>
      <c r="K31" s="20">
        <v>1</v>
      </c>
      <c r="L31" s="20">
        <v>1</v>
      </c>
      <c r="M31" s="31">
        <f t="shared" si="0"/>
        <v>0</v>
      </c>
    </row>
    <row r="32" spans="1:13" ht="18.75" x14ac:dyDescent="0.2">
      <c r="A32" s="18">
        <v>31</v>
      </c>
      <c r="B32" s="19">
        <v>46190</v>
      </c>
      <c r="C32" s="20" t="s">
        <v>608</v>
      </c>
      <c r="D32" s="20" t="s">
        <v>609</v>
      </c>
      <c r="E32" s="20" t="s">
        <v>610</v>
      </c>
      <c r="F32" s="20" t="s">
        <v>116</v>
      </c>
      <c r="G32" s="20" t="s">
        <v>611</v>
      </c>
      <c r="H32" s="20" t="s">
        <v>612</v>
      </c>
      <c r="I32" s="20" t="s">
        <v>499</v>
      </c>
      <c r="J32" s="21">
        <v>202600132381</v>
      </c>
      <c r="K32" s="20">
        <v>1</v>
      </c>
      <c r="L32" s="20">
        <v>1</v>
      </c>
      <c r="M32" s="31">
        <f t="shared" si="0"/>
        <v>0</v>
      </c>
    </row>
    <row r="33" spans="1:13" ht="18.75" x14ac:dyDescent="0.2">
      <c r="A33" s="18">
        <v>32</v>
      </c>
      <c r="B33" s="19">
        <v>46198</v>
      </c>
      <c r="C33" s="20" t="s">
        <v>608</v>
      </c>
      <c r="D33" s="20" t="s">
        <v>613</v>
      </c>
      <c r="E33" s="20" t="s">
        <v>614</v>
      </c>
      <c r="F33" s="20" t="s">
        <v>116</v>
      </c>
      <c r="G33" s="20" t="s">
        <v>611</v>
      </c>
      <c r="H33" s="20" t="s">
        <v>615</v>
      </c>
      <c r="I33" s="20" t="s">
        <v>15</v>
      </c>
      <c r="J33" s="21">
        <v>202600101515</v>
      </c>
      <c r="K33" s="20">
        <v>2</v>
      </c>
      <c r="L33" s="20">
        <v>2</v>
      </c>
      <c r="M33" s="31">
        <f t="shared" si="0"/>
        <v>0</v>
      </c>
    </row>
    <row r="34" spans="1:13" ht="18.75" x14ac:dyDescent="0.2">
      <c r="A34" s="18">
        <v>33</v>
      </c>
      <c r="B34" s="19">
        <v>46198</v>
      </c>
      <c r="C34" s="20" t="s">
        <v>616</v>
      </c>
      <c r="D34" s="20" t="s">
        <v>617</v>
      </c>
      <c r="E34" s="20" t="s">
        <v>618</v>
      </c>
      <c r="F34" s="20" t="s">
        <v>116</v>
      </c>
      <c r="G34" s="20" t="s">
        <v>611</v>
      </c>
      <c r="H34" s="20" t="s">
        <v>615</v>
      </c>
      <c r="I34" s="20" t="s">
        <v>15</v>
      </c>
      <c r="J34" s="21">
        <v>202600101513</v>
      </c>
      <c r="K34" s="20">
        <v>3</v>
      </c>
      <c r="L34" s="20">
        <v>3</v>
      </c>
      <c r="M34" s="31">
        <f t="shared" si="0"/>
        <v>0</v>
      </c>
    </row>
    <row r="35" spans="1:13" ht="18.75" x14ac:dyDescent="0.2">
      <c r="A35" s="18">
        <v>34</v>
      </c>
      <c r="B35" s="19">
        <v>46198</v>
      </c>
      <c r="C35" s="20" t="s">
        <v>619</v>
      </c>
      <c r="D35" s="20" t="s">
        <v>620</v>
      </c>
      <c r="E35" s="20" t="s">
        <v>621</v>
      </c>
      <c r="F35" s="20" t="s">
        <v>116</v>
      </c>
      <c r="G35" s="20" t="s">
        <v>611</v>
      </c>
      <c r="H35" s="20" t="s">
        <v>612</v>
      </c>
      <c r="I35" s="20" t="s">
        <v>15</v>
      </c>
      <c r="J35" s="21">
        <v>202600101518</v>
      </c>
      <c r="K35" s="20">
        <v>2</v>
      </c>
      <c r="L35" s="20">
        <v>2</v>
      </c>
      <c r="M35" s="31">
        <f t="shared" si="0"/>
        <v>0</v>
      </c>
    </row>
    <row r="36" spans="1:13" ht="18.75" x14ac:dyDescent="0.2">
      <c r="A36" s="18">
        <v>35</v>
      </c>
      <c r="B36" s="19">
        <v>46195</v>
      </c>
      <c r="C36" s="20" t="s">
        <v>622</v>
      </c>
      <c r="D36" s="20" t="s">
        <v>623</v>
      </c>
      <c r="E36" s="20" t="s">
        <v>624</v>
      </c>
      <c r="F36" s="20" t="s">
        <v>577</v>
      </c>
      <c r="G36" s="20" t="s">
        <v>625</v>
      </c>
      <c r="H36" s="20" t="s">
        <v>626</v>
      </c>
      <c r="I36" s="20" t="s">
        <v>15</v>
      </c>
      <c r="J36" s="21">
        <v>202600080118</v>
      </c>
      <c r="K36" s="20">
        <v>5</v>
      </c>
      <c r="L36" s="20">
        <v>5</v>
      </c>
      <c r="M36" s="31">
        <f t="shared" si="0"/>
        <v>0</v>
      </c>
    </row>
    <row r="37" spans="1:13" ht="18.75" x14ac:dyDescent="0.2">
      <c r="A37" s="18">
        <v>36</v>
      </c>
      <c r="B37" s="19">
        <v>46195</v>
      </c>
      <c r="C37" s="20" t="s">
        <v>627</v>
      </c>
      <c r="D37" s="20" t="s">
        <v>628</v>
      </c>
      <c r="E37" s="20" t="s">
        <v>629</v>
      </c>
      <c r="F37" s="20" t="s">
        <v>577</v>
      </c>
      <c r="G37" s="20" t="s">
        <v>630</v>
      </c>
      <c r="H37" s="20" t="s">
        <v>631</v>
      </c>
      <c r="I37" s="20" t="s">
        <v>15</v>
      </c>
      <c r="J37" s="21">
        <v>202600080127</v>
      </c>
      <c r="K37" s="20">
        <v>3</v>
      </c>
      <c r="L37" s="20">
        <v>3</v>
      </c>
      <c r="M37" s="31">
        <f t="shared" si="0"/>
        <v>0</v>
      </c>
    </row>
    <row r="38" spans="1:13" ht="18.75" x14ac:dyDescent="0.2">
      <c r="A38" s="18">
        <v>37</v>
      </c>
      <c r="B38" s="19">
        <v>46195</v>
      </c>
      <c r="C38" s="20" t="s">
        <v>632</v>
      </c>
      <c r="D38" s="20" t="s">
        <v>633</v>
      </c>
      <c r="E38" s="20" t="s">
        <v>634</v>
      </c>
      <c r="F38" s="20" t="s">
        <v>465</v>
      </c>
      <c r="G38" s="20" t="s">
        <v>465</v>
      </c>
      <c r="H38" s="20" t="s">
        <v>465</v>
      </c>
      <c r="I38" s="20" t="s">
        <v>499</v>
      </c>
      <c r="J38" s="21">
        <v>202600078681</v>
      </c>
      <c r="K38" s="20">
        <v>5</v>
      </c>
      <c r="L38" s="20">
        <v>5</v>
      </c>
      <c r="M38" s="31">
        <f t="shared" si="0"/>
        <v>0</v>
      </c>
    </row>
    <row r="39" spans="1:13" ht="18.75" x14ac:dyDescent="0.2">
      <c r="A39" s="18">
        <v>38</v>
      </c>
      <c r="B39" s="19">
        <v>46196</v>
      </c>
      <c r="C39" s="20" t="s">
        <v>635</v>
      </c>
      <c r="D39" s="20" t="s">
        <v>636</v>
      </c>
      <c r="E39" s="20" t="s">
        <v>637</v>
      </c>
      <c r="F39" s="20" t="s">
        <v>465</v>
      </c>
      <c r="G39" s="20" t="s">
        <v>465</v>
      </c>
      <c r="H39" s="20" t="s">
        <v>465</v>
      </c>
      <c r="I39" s="20" t="s">
        <v>499</v>
      </c>
      <c r="J39" s="21">
        <v>202600078702</v>
      </c>
      <c r="K39" s="20">
        <v>5</v>
      </c>
      <c r="L39" s="20">
        <v>5</v>
      </c>
      <c r="M39" s="31">
        <f t="shared" si="0"/>
        <v>0</v>
      </c>
    </row>
    <row r="40" spans="1:13" s="3" customFormat="1" ht="18.75" x14ac:dyDescent="0.2">
      <c r="A40" s="18">
        <v>39</v>
      </c>
      <c r="B40" s="19">
        <v>46195</v>
      </c>
      <c r="C40" s="20" t="s">
        <v>638</v>
      </c>
      <c r="D40" s="20" t="s">
        <v>639</v>
      </c>
      <c r="E40" s="20" t="s">
        <v>640</v>
      </c>
      <c r="F40" s="20" t="s">
        <v>465</v>
      </c>
      <c r="G40" s="20" t="s">
        <v>465</v>
      </c>
      <c r="H40" s="20" t="s">
        <v>465</v>
      </c>
      <c r="I40" s="20" t="s">
        <v>499</v>
      </c>
      <c r="J40" s="21">
        <v>202600078692</v>
      </c>
      <c r="K40" s="20">
        <v>4</v>
      </c>
      <c r="L40" s="20">
        <v>4</v>
      </c>
      <c r="M40" s="31">
        <f t="shared" si="0"/>
        <v>0</v>
      </c>
    </row>
    <row r="41" spans="1:13" s="3" customFormat="1" ht="18.75" x14ac:dyDescent="0.2">
      <c r="A41" s="18">
        <v>40</v>
      </c>
      <c r="B41" s="19">
        <v>46195</v>
      </c>
      <c r="C41" s="20" t="s">
        <v>641</v>
      </c>
      <c r="D41" s="20" t="s">
        <v>642</v>
      </c>
      <c r="E41" s="20" t="s">
        <v>643</v>
      </c>
      <c r="F41" s="20" t="s">
        <v>465</v>
      </c>
      <c r="G41" s="20" t="s">
        <v>465</v>
      </c>
      <c r="H41" s="20" t="s">
        <v>465</v>
      </c>
      <c r="I41" s="20" t="s">
        <v>499</v>
      </c>
      <c r="J41" s="21">
        <v>202600078685</v>
      </c>
      <c r="K41" s="20">
        <v>4</v>
      </c>
      <c r="L41" s="20">
        <v>4</v>
      </c>
      <c r="M41" s="31">
        <f t="shared" si="0"/>
        <v>0</v>
      </c>
    </row>
    <row r="42" spans="1:13" s="3" customFormat="1" ht="18.75" x14ac:dyDescent="0.2">
      <c r="A42" s="18">
        <v>41</v>
      </c>
      <c r="B42" s="19">
        <v>46196</v>
      </c>
      <c r="C42" s="20" t="s">
        <v>644</v>
      </c>
      <c r="D42" s="20" t="s">
        <v>645</v>
      </c>
      <c r="E42" s="20" t="s">
        <v>646</v>
      </c>
      <c r="F42" s="20" t="s">
        <v>465</v>
      </c>
      <c r="G42" s="20" t="s">
        <v>465</v>
      </c>
      <c r="H42" s="20" t="s">
        <v>465</v>
      </c>
      <c r="I42" s="20" t="s">
        <v>499</v>
      </c>
      <c r="J42" s="21">
        <v>202600078669</v>
      </c>
      <c r="K42" s="20">
        <v>6</v>
      </c>
      <c r="L42" s="20">
        <v>6</v>
      </c>
      <c r="M42" s="31">
        <f t="shared" si="0"/>
        <v>0</v>
      </c>
    </row>
    <row r="43" spans="1:13" s="3" customFormat="1" ht="18.75" x14ac:dyDescent="0.2">
      <c r="A43" s="18">
        <v>42</v>
      </c>
      <c r="B43" s="19">
        <v>46181</v>
      </c>
      <c r="C43" s="20" t="s">
        <v>647</v>
      </c>
      <c r="D43" s="20" t="s">
        <v>648</v>
      </c>
      <c r="E43" s="20" t="s">
        <v>649</v>
      </c>
      <c r="F43" s="20" t="s">
        <v>11</v>
      </c>
      <c r="G43" s="20" t="s">
        <v>11</v>
      </c>
      <c r="H43" s="20" t="s">
        <v>650</v>
      </c>
      <c r="I43" s="20" t="s">
        <v>15</v>
      </c>
      <c r="J43" s="21">
        <v>202400063249</v>
      </c>
      <c r="K43" s="20">
        <v>3</v>
      </c>
      <c r="L43" s="20">
        <v>3</v>
      </c>
      <c r="M43" s="31">
        <f t="shared" si="0"/>
        <v>0</v>
      </c>
    </row>
    <row r="44" spans="1:13" s="3" customFormat="1" ht="18.75" x14ac:dyDescent="0.2">
      <c r="A44" s="18">
        <v>43</v>
      </c>
      <c r="B44" s="19">
        <v>46181</v>
      </c>
      <c r="C44" s="20" t="s">
        <v>651</v>
      </c>
      <c r="D44" s="20" t="s">
        <v>652</v>
      </c>
      <c r="E44" s="20" t="s">
        <v>653</v>
      </c>
      <c r="F44" s="20" t="s">
        <v>11</v>
      </c>
      <c r="G44" s="20" t="s">
        <v>11</v>
      </c>
      <c r="H44" s="20" t="s">
        <v>650</v>
      </c>
      <c r="I44" s="20" t="s">
        <v>15</v>
      </c>
      <c r="J44" s="21">
        <v>202600127868</v>
      </c>
      <c r="K44" s="20">
        <v>4</v>
      </c>
      <c r="L44" s="20">
        <v>4</v>
      </c>
      <c r="M44" s="31">
        <f t="shared" si="0"/>
        <v>0</v>
      </c>
    </row>
    <row r="45" spans="1:13" s="3" customFormat="1" ht="18.75" x14ac:dyDescent="0.2">
      <c r="A45" s="18">
        <v>44</v>
      </c>
      <c r="B45" s="19">
        <v>46192</v>
      </c>
      <c r="C45" s="20" t="s">
        <v>654</v>
      </c>
      <c r="D45" s="20" t="s">
        <v>655</v>
      </c>
      <c r="E45" s="20" t="s">
        <v>656</v>
      </c>
      <c r="F45" s="20" t="s">
        <v>11</v>
      </c>
      <c r="G45" s="20" t="s">
        <v>657</v>
      </c>
      <c r="H45" s="20" t="s">
        <v>658</v>
      </c>
      <c r="I45" s="20" t="s">
        <v>15</v>
      </c>
      <c r="J45" s="21">
        <v>202300288818</v>
      </c>
      <c r="K45" s="20">
        <v>3</v>
      </c>
      <c r="L45" s="20">
        <v>3</v>
      </c>
      <c r="M45" s="31">
        <f t="shared" si="0"/>
        <v>0</v>
      </c>
    </row>
    <row r="46" spans="1:13" s="3" customFormat="1" ht="18.75" x14ac:dyDescent="0.2">
      <c r="A46" s="18">
        <v>45</v>
      </c>
      <c r="B46" s="19">
        <v>46195</v>
      </c>
      <c r="C46" s="20" t="s">
        <v>12</v>
      </c>
      <c r="D46" s="20" t="s">
        <v>659</v>
      </c>
      <c r="E46" s="20" t="s">
        <v>660</v>
      </c>
      <c r="F46" s="20" t="s">
        <v>11</v>
      </c>
      <c r="G46" s="20" t="s">
        <v>11</v>
      </c>
      <c r="H46" s="20" t="s">
        <v>343</v>
      </c>
      <c r="I46" s="20" t="s">
        <v>15</v>
      </c>
      <c r="J46" s="21">
        <v>202400096270</v>
      </c>
      <c r="K46" s="20">
        <v>2</v>
      </c>
      <c r="L46" s="20">
        <v>2</v>
      </c>
      <c r="M46" s="31">
        <f t="shared" si="0"/>
        <v>0</v>
      </c>
    </row>
    <row r="47" spans="1:13" s="3" customFormat="1" ht="18.75" x14ac:dyDescent="0.2">
      <c r="A47" s="18">
        <v>46</v>
      </c>
      <c r="B47" s="19">
        <v>46187</v>
      </c>
      <c r="C47" s="20" t="s">
        <v>667</v>
      </c>
      <c r="D47" s="20" t="s">
        <v>668</v>
      </c>
      <c r="E47" s="20" t="s">
        <v>669</v>
      </c>
      <c r="F47" s="20" t="s">
        <v>10</v>
      </c>
      <c r="G47" s="20" t="s">
        <v>569</v>
      </c>
      <c r="H47" s="20" t="s">
        <v>670</v>
      </c>
      <c r="I47" s="20" t="s">
        <v>15</v>
      </c>
      <c r="J47" s="21">
        <v>202600079593</v>
      </c>
      <c r="K47" s="20">
        <v>3</v>
      </c>
      <c r="L47" s="20">
        <v>3</v>
      </c>
      <c r="M47" s="31">
        <f t="shared" si="0"/>
        <v>0</v>
      </c>
    </row>
    <row r="48" spans="1:13" s="3" customFormat="1" ht="18.75" x14ac:dyDescent="0.2">
      <c r="A48" s="18">
        <v>47</v>
      </c>
      <c r="B48" s="19">
        <v>46188</v>
      </c>
      <c r="C48" s="20" t="s">
        <v>671</v>
      </c>
      <c r="D48" s="20" t="s">
        <v>672</v>
      </c>
      <c r="E48" s="20" t="s">
        <v>673</v>
      </c>
      <c r="F48" s="20" t="s">
        <v>10</v>
      </c>
      <c r="G48" s="20" t="s">
        <v>537</v>
      </c>
      <c r="H48" s="20" t="s">
        <v>674</v>
      </c>
      <c r="I48" s="20" t="s">
        <v>15</v>
      </c>
      <c r="J48" s="21">
        <v>202600079604</v>
      </c>
      <c r="K48" s="20">
        <v>3</v>
      </c>
      <c r="L48" s="20">
        <v>3</v>
      </c>
      <c r="M48" s="31">
        <f t="shared" si="0"/>
        <v>0</v>
      </c>
    </row>
    <row r="49" spans="1:13" s="3" customFormat="1" ht="18.75" x14ac:dyDescent="0.2">
      <c r="A49" s="18">
        <v>48</v>
      </c>
      <c r="B49" s="19">
        <v>46189</v>
      </c>
      <c r="C49" s="20" t="s">
        <v>675</v>
      </c>
      <c r="D49" s="20" t="s">
        <v>676</v>
      </c>
      <c r="E49" s="20" t="s">
        <v>677</v>
      </c>
      <c r="F49" s="20" t="s">
        <v>577</v>
      </c>
      <c r="G49" s="20" t="s">
        <v>664</v>
      </c>
      <c r="H49" s="20" t="s">
        <v>665</v>
      </c>
      <c r="I49" s="20" t="s">
        <v>15</v>
      </c>
      <c r="J49" s="21">
        <v>202600079918</v>
      </c>
      <c r="K49" s="20">
        <v>3</v>
      </c>
      <c r="L49" s="20">
        <v>3</v>
      </c>
      <c r="M49" s="31">
        <f t="shared" si="0"/>
        <v>0</v>
      </c>
    </row>
    <row r="50" spans="1:13" s="3" customFormat="1" ht="18.75" x14ac:dyDescent="0.2">
      <c r="A50" s="18">
        <v>49</v>
      </c>
      <c r="B50" s="19">
        <v>46189</v>
      </c>
      <c r="C50" s="20" t="s">
        <v>678</v>
      </c>
      <c r="D50" s="20" t="s">
        <v>679</v>
      </c>
      <c r="E50" s="20" t="s">
        <v>680</v>
      </c>
      <c r="F50" s="20" t="s">
        <v>577</v>
      </c>
      <c r="G50" s="20" t="s">
        <v>664</v>
      </c>
      <c r="H50" s="20" t="s">
        <v>665</v>
      </c>
      <c r="I50" s="20" t="s">
        <v>15</v>
      </c>
      <c r="J50" s="21">
        <v>202600080065</v>
      </c>
      <c r="K50" s="20">
        <v>3</v>
      </c>
      <c r="L50" s="20">
        <v>3</v>
      </c>
      <c r="M50" s="31">
        <f t="shared" si="0"/>
        <v>0</v>
      </c>
    </row>
    <row r="51" spans="1:13" s="3" customFormat="1" ht="18.75" x14ac:dyDescent="0.2">
      <c r="A51" s="18">
        <v>50</v>
      </c>
      <c r="B51" s="19">
        <v>46189</v>
      </c>
      <c r="C51" s="20" t="s">
        <v>681</v>
      </c>
      <c r="D51" s="20" t="s">
        <v>682</v>
      </c>
      <c r="E51" s="20" t="s">
        <v>683</v>
      </c>
      <c r="F51" s="20" t="s">
        <v>577</v>
      </c>
      <c r="G51" s="20" t="s">
        <v>664</v>
      </c>
      <c r="H51" s="20" t="s">
        <v>665</v>
      </c>
      <c r="I51" s="20" t="s">
        <v>15</v>
      </c>
      <c r="J51" s="21">
        <v>202600080010</v>
      </c>
      <c r="K51" s="20">
        <v>3</v>
      </c>
      <c r="L51" s="20">
        <v>3</v>
      </c>
      <c r="M51" s="31">
        <f t="shared" si="0"/>
        <v>0</v>
      </c>
    </row>
    <row r="52" spans="1:13" s="3" customFormat="1" ht="18.75" x14ac:dyDescent="0.2">
      <c r="A52" s="18">
        <v>51</v>
      </c>
      <c r="B52" s="19">
        <v>46189</v>
      </c>
      <c r="C52" s="20" t="s">
        <v>684</v>
      </c>
      <c r="D52" s="20" t="s">
        <v>685</v>
      </c>
      <c r="E52" s="20" t="s">
        <v>686</v>
      </c>
      <c r="F52" s="20" t="s">
        <v>577</v>
      </c>
      <c r="G52" s="20" t="s">
        <v>664</v>
      </c>
      <c r="H52" s="20" t="s">
        <v>687</v>
      </c>
      <c r="I52" s="20" t="s">
        <v>15</v>
      </c>
      <c r="J52" s="21">
        <v>202600080146</v>
      </c>
      <c r="K52" s="20">
        <v>3</v>
      </c>
      <c r="L52" s="20">
        <v>3</v>
      </c>
      <c r="M52" s="31">
        <f t="shared" si="0"/>
        <v>0</v>
      </c>
    </row>
    <row r="53" spans="1:13" s="3" customFormat="1" ht="18.75" x14ac:dyDescent="0.2">
      <c r="A53" s="18">
        <v>52</v>
      </c>
      <c r="B53" s="19">
        <v>46189</v>
      </c>
      <c r="C53" s="20" t="s">
        <v>688</v>
      </c>
      <c r="D53" s="20" t="s">
        <v>689</v>
      </c>
      <c r="E53" s="20" t="s">
        <v>690</v>
      </c>
      <c r="F53" s="20" t="s">
        <v>577</v>
      </c>
      <c r="G53" s="20" t="s">
        <v>664</v>
      </c>
      <c r="H53" s="20" t="s">
        <v>665</v>
      </c>
      <c r="I53" s="20" t="s">
        <v>15</v>
      </c>
      <c r="J53" s="21">
        <v>202600080123</v>
      </c>
      <c r="K53" s="20">
        <v>5</v>
      </c>
      <c r="L53" s="20">
        <v>5</v>
      </c>
      <c r="M53" s="31">
        <f t="shared" si="0"/>
        <v>0</v>
      </c>
    </row>
    <row r="54" spans="1:13" s="3" customFormat="1" ht="18.75" x14ac:dyDescent="0.2">
      <c r="A54" s="18">
        <v>53</v>
      </c>
      <c r="B54" s="19">
        <v>46198</v>
      </c>
      <c r="C54" s="20" t="s">
        <v>691</v>
      </c>
      <c r="D54" s="20" t="s">
        <v>692</v>
      </c>
      <c r="E54" s="20" t="s">
        <v>693</v>
      </c>
      <c r="F54" s="20" t="s">
        <v>452</v>
      </c>
      <c r="G54" s="20" t="s">
        <v>452</v>
      </c>
      <c r="H54" s="20" t="s">
        <v>694</v>
      </c>
      <c r="I54" s="20" t="s">
        <v>15</v>
      </c>
      <c r="J54" s="21">
        <v>202600123691</v>
      </c>
      <c r="K54" s="20">
        <v>3</v>
      </c>
      <c r="L54" s="20">
        <v>3</v>
      </c>
      <c r="M54" s="31">
        <f t="shared" si="0"/>
        <v>0</v>
      </c>
    </row>
    <row r="55" spans="1:13" s="3" customFormat="1" ht="18.75" x14ac:dyDescent="0.2">
      <c r="A55" s="18">
        <v>54</v>
      </c>
      <c r="B55" s="19">
        <v>46196</v>
      </c>
      <c r="C55" s="20" t="s">
        <v>695</v>
      </c>
      <c r="D55" s="20" t="s">
        <v>696</v>
      </c>
      <c r="E55" s="20" t="s">
        <v>697</v>
      </c>
      <c r="F55" s="20" t="s">
        <v>662</v>
      </c>
      <c r="G55" s="20" t="s">
        <v>698</v>
      </c>
      <c r="H55" s="20" t="s">
        <v>662</v>
      </c>
      <c r="I55" s="20" t="s">
        <v>499</v>
      </c>
      <c r="J55" s="21">
        <v>202600100919</v>
      </c>
      <c r="K55" s="20">
        <v>3</v>
      </c>
      <c r="L55" s="20">
        <v>3</v>
      </c>
      <c r="M55" s="31">
        <f t="shared" si="0"/>
        <v>0</v>
      </c>
    </row>
    <row r="56" spans="1:13" s="3" customFormat="1" ht="18.75" x14ac:dyDescent="0.2">
      <c r="A56" s="18">
        <v>55</v>
      </c>
      <c r="B56" s="19">
        <v>46196</v>
      </c>
      <c r="C56" s="20" t="s">
        <v>699</v>
      </c>
      <c r="D56" s="20" t="s">
        <v>700</v>
      </c>
      <c r="E56" s="20" t="s">
        <v>701</v>
      </c>
      <c r="F56" s="20" t="s">
        <v>662</v>
      </c>
      <c r="G56" s="20" t="s">
        <v>698</v>
      </c>
      <c r="H56" s="20" t="s">
        <v>662</v>
      </c>
      <c r="I56" s="20" t="s">
        <v>499</v>
      </c>
      <c r="J56" s="21">
        <v>202600100906</v>
      </c>
      <c r="K56" s="20">
        <v>3</v>
      </c>
      <c r="L56" s="20">
        <v>3</v>
      </c>
      <c r="M56" s="31">
        <f t="shared" ref="M56:M84" si="1">ABS(L56-K56)</f>
        <v>0</v>
      </c>
    </row>
    <row r="57" spans="1:13" s="3" customFormat="1" ht="18.75" x14ac:dyDescent="0.2">
      <c r="A57" s="18">
        <v>56</v>
      </c>
      <c r="B57" s="19">
        <v>46197</v>
      </c>
      <c r="C57" s="20" t="s">
        <v>702</v>
      </c>
      <c r="D57" s="20" t="s">
        <v>703</v>
      </c>
      <c r="E57" s="20" t="s">
        <v>704</v>
      </c>
      <c r="F57" s="20" t="s">
        <v>662</v>
      </c>
      <c r="G57" s="20" t="s">
        <v>705</v>
      </c>
      <c r="H57" s="20" t="s">
        <v>706</v>
      </c>
      <c r="I57" s="20" t="s">
        <v>15</v>
      </c>
      <c r="J57" s="21">
        <v>202600100951</v>
      </c>
      <c r="K57" s="20">
        <v>3</v>
      </c>
      <c r="L57" s="20">
        <v>3</v>
      </c>
      <c r="M57" s="31">
        <f t="shared" si="1"/>
        <v>0</v>
      </c>
    </row>
    <row r="58" spans="1:13" s="3" customFormat="1" ht="18.75" x14ac:dyDescent="0.2">
      <c r="A58" s="18">
        <v>57</v>
      </c>
      <c r="B58" s="19">
        <v>46197</v>
      </c>
      <c r="C58" s="20" t="s">
        <v>707</v>
      </c>
      <c r="D58" s="20" t="s">
        <v>708</v>
      </c>
      <c r="E58" s="20" t="s">
        <v>709</v>
      </c>
      <c r="F58" s="20" t="s">
        <v>662</v>
      </c>
      <c r="G58" s="20" t="s">
        <v>698</v>
      </c>
      <c r="H58" s="20" t="s">
        <v>710</v>
      </c>
      <c r="I58" s="20" t="s">
        <v>15</v>
      </c>
      <c r="J58" s="21">
        <v>202600100947</v>
      </c>
      <c r="K58" s="20">
        <v>3</v>
      </c>
      <c r="L58" s="20">
        <v>3</v>
      </c>
      <c r="M58" s="31">
        <f t="shared" si="1"/>
        <v>0</v>
      </c>
    </row>
    <row r="59" spans="1:13" s="3" customFormat="1" ht="18.75" x14ac:dyDescent="0.2">
      <c r="A59" s="18">
        <v>58</v>
      </c>
      <c r="B59" s="19">
        <v>46197</v>
      </c>
      <c r="C59" s="20" t="s">
        <v>711</v>
      </c>
      <c r="D59" s="20" t="s">
        <v>712</v>
      </c>
      <c r="E59" s="20" t="s">
        <v>713</v>
      </c>
      <c r="F59" s="20" t="s">
        <v>662</v>
      </c>
      <c r="G59" s="20" t="s">
        <v>698</v>
      </c>
      <c r="H59" s="20" t="s">
        <v>714</v>
      </c>
      <c r="I59" s="20" t="s">
        <v>15</v>
      </c>
      <c r="J59" s="21">
        <v>202600100931</v>
      </c>
      <c r="K59" s="20">
        <v>3</v>
      </c>
      <c r="L59" s="20">
        <v>3</v>
      </c>
      <c r="M59" s="31">
        <f t="shared" si="1"/>
        <v>0</v>
      </c>
    </row>
    <row r="60" spans="1:13" s="3" customFormat="1" ht="18.75" x14ac:dyDescent="0.2">
      <c r="A60" s="18">
        <v>59</v>
      </c>
      <c r="B60" s="19">
        <v>46181</v>
      </c>
      <c r="C60" s="20" t="s">
        <v>715</v>
      </c>
      <c r="D60" s="20" t="s">
        <v>716</v>
      </c>
      <c r="E60" s="20" t="s">
        <v>717</v>
      </c>
      <c r="F60" s="20" t="s">
        <v>990</v>
      </c>
      <c r="G60" s="20" t="s">
        <v>13</v>
      </c>
      <c r="H60" s="20" t="s">
        <v>718</v>
      </c>
      <c r="I60" s="20" t="s">
        <v>499</v>
      </c>
      <c r="J60" s="21">
        <v>202600127760</v>
      </c>
      <c r="K60" s="20">
        <v>5</v>
      </c>
      <c r="L60" s="20">
        <v>5</v>
      </c>
      <c r="M60" s="31">
        <f t="shared" si="1"/>
        <v>0</v>
      </c>
    </row>
    <row r="61" spans="1:13" s="3" customFormat="1" ht="18.75" x14ac:dyDescent="0.2">
      <c r="A61" s="18">
        <v>60</v>
      </c>
      <c r="B61" s="19">
        <v>46181</v>
      </c>
      <c r="C61" s="20" t="s">
        <v>719</v>
      </c>
      <c r="D61" s="20" t="s">
        <v>720</v>
      </c>
      <c r="E61" s="20" t="s">
        <v>721</v>
      </c>
      <c r="F61" s="20" t="s">
        <v>990</v>
      </c>
      <c r="G61" s="20" t="s">
        <v>13</v>
      </c>
      <c r="H61" s="20" t="s">
        <v>722</v>
      </c>
      <c r="I61" s="20" t="s">
        <v>499</v>
      </c>
      <c r="J61" s="21">
        <v>202600127768</v>
      </c>
      <c r="K61" s="20">
        <v>4</v>
      </c>
      <c r="L61" s="20">
        <v>4</v>
      </c>
      <c r="M61" s="31">
        <f t="shared" si="1"/>
        <v>0</v>
      </c>
    </row>
    <row r="62" spans="1:13" s="3" customFormat="1" ht="18.75" x14ac:dyDescent="0.2">
      <c r="A62" s="18">
        <v>61</v>
      </c>
      <c r="B62" s="19">
        <v>46186</v>
      </c>
      <c r="C62" s="20" t="s">
        <v>719</v>
      </c>
      <c r="D62" s="20" t="s">
        <v>720</v>
      </c>
      <c r="E62" s="20" t="s">
        <v>723</v>
      </c>
      <c r="F62" s="20" t="s">
        <v>990</v>
      </c>
      <c r="G62" s="20" t="s">
        <v>13</v>
      </c>
      <c r="H62" s="20" t="s">
        <v>722</v>
      </c>
      <c r="I62" s="20" t="s">
        <v>499</v>
      </c>
      <c r="J62" s="21">
        <v>202600132823</v>
      </c>
      <c r="K62" s="20">
        <v>4</v>
      </c>
      <c r="L62" s="20">
        <v>4</v>
      </c>
      <c r="M62" s="31">
        <f t="shared" si="1"/>
        <v>0</v>
      </c>
    </row>
    <row r="63" spans="1:13" s="3" customFormat="1" ht="18.75" x14ac:dyDescent="0.2">
      <c r="A63" s="18">
        <v>62</v>
      </c>
      <c r="B63" s="19">
        <v>46186</v>
      </c>
      <c r="C63" s="20" t="s">
        <v>715</v>
      </c>
      <c r="D63" s="20" t="s">
        <v>716</v>
      </c>
      <c r="E63" s="20" t="s">
        <v>724</v>
      </c>
      <c r="F63" s="20" t="s">
        <v>990</v>
      </c>
      <c r="G63" s="20" t="s">
        <v>13</v>
      </c>
      <c r="H63" s="20" t="s">
        <v>718</v>
      </c>
      <c r="I63" s="20" t="s">
        <v>499</v>
      </c>
      <c r="J63" s="21">
        <v>202600132770</v>
      </c>
      <c r="K63" s="20">
        <v>5</v>
      </c>
      <c r="L63" s="20">
        <v>5</v>
      </c>
      <c r="M63" s="31">
        <f t="shared" si="1"/>
        <v>0</v>
      </c>
    </row>
    <row r="64" spans="1:13" s="3" customFormat="1" ht="18.75" x14ac:dyDescent="0.2">
      <c r="A64" s="18">
        <v>63</v>
      </c>
      <c r="B64" s="19">
        <v>46190</v>
      </c>
      <c r="C64" s="20" t="s">
        <v>725</v>
      </c>
      <c r="D64" s="20" t="s">
        <v>726</v>
      </c>
      <c r="E64" s="20" t="s">
        <v>727</v>
      </c>
      <c r="F64" s="20" t="s">
        <v>577</v>
      </c>
      <c r="G64" s="20" t="s">
        <v>728</v>
      </c>
      <c r="H64" s="20" t="s">
        <v>729</v>
      </c>
      <c r="I64" s="20" t="s">
        <v>15</v>
      </c>
      <c r="J64" s="21">
        <v>202600079938</v>
      </c>
      <c r="K64" s="20">
        <v>2</v>
      </c>
      <c r="L64" s="20">
        <v>2</v>
      </c>
      <c r="M64" s="31">
        <f t="shared" si="1"/>
        <v>0</v>
      </c>
    </row>
    <row r="65" spans="1:13" s="3" customFormat="1" ht="18.75" x14ac:dyDescent="0.2">
      <c r="A65" s="18">
        <v>64</v>
      </c>
      <c r="B65" s="19">
        <v>46190</v>
      </c>
      <c r="C65" s="20" t="s">
        <v>730</v>
      </c>
      <c r="D65" s="20" t="s">
        <v>731</v>
      </c>
      <c r="E65" s="20" t="s">
        <v>732</v>
      </c>
      <c r="F65" s="20" t="s">
        <v>577</v>
      </c>
      <c r="G65" s="20" t="s">
        <v>728</v>
      </c>
      <c r="H65" s="20" t="s">
        <v>733</v>
      </c>
      <c r="I65" s="20" t="s">
        <v>15</v>
      </c>
      <c r="J65" s="21">
        <v>202600080056</v>
      </c>
      <c r="K65" s="20">
        <v>2</v>
      </c>
      <c r="L65" s="20">
        <v>2</v>
      </c>
      <c r="M65" s="31">
        <f t="shared" si="1"/>
        <v>0</v>
      </c>
    </row>
    <row r="66" spans="1:13" s="3" customFormat="1" ht="18.75" x14ac:dyDescent="0.2">
      <c r="A66" s="18">
        <v>65</v>
      </c>
      <c r="B66" s="19">
        <v>46190</v>
      </c>
      <c r="C66" s="20" t="s">
        <v>734</v>
      </c>
      <c r="D66" s="20" t="s">
        <v>735</v>
      </c>
      <c r="E66" s="20" t="s">
        <v>736</v>
      </c>
      <c r="F66" s="20" t="s">
        <v>577</v>
      </c>
      <c r="G66" s="20" t="s">
        <v>737</v>
      </c>
      <c r="H66" s="20" t="s">
        <v>738</v>
      </c>
      <c r="I66" s="20" t="s">
        <v>15</v>
      </c>
      <c r="J66" s="21">
        <v>202600080033</v>
      </c>
      <c r="K66" s="20">
        <v>3</v>
      </c>
      <c r="L66" s="20">
        <v>3</v>
      </c>
      <c r="M66" s="31">
        <f t="shared" si="1"/>
        <v>0</v>
      </c>
    </row>
    <row r="67" spans="1:13" s="3" customFormat="1" ht="18.75" x14ac:dyDescent="0.2">
      <c r="A67" s="18">
        <v>66</v>
      </c>
      <c r="B67" s="19">
        <v>46191</v>
      </c>
      <c r="C67" s="20" t="s">
        <v>739</v>
      </c>
      <c r="D67" s="20" t="s">
        <v>740</v>
      </c>
      <c r="E67" s="20" t="s">
        <v>741</v>
      </c>
      <c r="F67" s="20" t="s">
        <v>577</v>
      </c>
      <c r="G67" s="20" t="s">
        <v>577</v>
      </c>
      <c r="H67" s="20" t="s">
        <v>742</v>
      </c>
      <c r="I67" s="20" t="s">
        <v>15</v>
      </c>
      <c r="J67" s="21">
        <v>202600080079</v>
      </c>
      <c r="K67" s="20">
        <v>1</v>
      </c>
      <c r="L67" s="20">
        <v>1</v>
      </c>
      <c r="M67" s="31">
        <f t="shared" si="1"/>
        <v>0</v>
      </c>
    </row>
    <row r="68" spans="1:13" s="3" customFormat="1" ht="18.75" x14ac:dyDescent="0.2">
      <c r="A68" s="18">
        <v>67</v>
      </c>
      <c r="B68" s="19">
        <v>46191</v>
      </c>
      <c r="C68" s="20" t="s">
        <v>743</v>
      </c>
      <c r="D68" s="20" t="s">
        <v>744</v>
      </c>
      <c r="E68" s="20" t="s">
        <v>745</v>
      </c>
      <c r="F68" s="20" t="s">
        <v>577</v>
      </c>
      <c r="G68" s="20" t="s">
        <v>578</v>
      </c>
      <c r="H68" s="20" t="s">
        <v>579</v>
      </c>
      <c r="I68" s="20" t="s">
        <v>15</v>
      </c>
      <c r="J68" s="21">
        <v>202600080139</v>
      </c>
      <c r="K68" s="20">
        <v>2</v>
      </c>
      <c r="L68" s="20">
        <v>2</v>
      </c>
      <c r="M68" s="31">
        <f t="shared" si="1"/>
        <v>0</v>
      </c>
    </row>
    <row r="69" spans="1:13" s="3" customFormat="1" ht="18.75" x14ac:dyDescent="0.2">
      <c r="A69" s="18">
        <v>68</v>
      </c>
      <c r="B69" s="19">
        <v>46191</v>
      </c>
      <c r="C69" s="20" t="s">
        <v>746</v>
      </c>
      <c r="D69" s="20" t="s">
        <v>747</v>
      </c>
      <c r="E69" s="20" t="s">
        <v>748</v>
      </c>
      <c r="F69" s="20" t="s">
        <v>577</v>
      </c>
      <c r="G69" s="20" t="s">
        <v>749</v>
      </c>
      <c r="H69" s="20" t="s">
        <v>750</v>
      </c>
      <c r="I69" s="20" t="s">
        <v>15</v>
      </c>
      <c r="J69" s="21">
        <v>202600079982</v>
      </c>
      <c r="K69" s="20">
        <v>1</v>
      </c>
      <c r="L69" s="20">
        <v>1</v>
      </c>
      <c r="M69" s="31">
        <f t="shared" si="1"/>
        <v>0</v>
      </c>
    </row>
    <row r="70" spans="1:13" s="3" customFormat="1" ht="18.75" x14ac:dyDescent="0.2">
      <c r="A70" s="18">
        <v>69</v>
      </c>
      <c r="B70" s="19">
        <v>46192</v>
      </c>
      <c r="C70" s="20" t="s">
        <v>751</v>
      </c>
      <c r="D70" s="20" t="s">
        <v>752</v>
      </c>
      <c r="E70" s="20" t="s">
        <v>753</v>
      </c>
      <c r="F70" s="20" t="s">
        <v>577</v>
      </c>
      <c r="G70" s="20" t="s">
        <v>728</v>
      </c>
      <c r="H70" s="20" t="s">
        <v>754</v>
      </c>
      <c r="I70" s="20" t="s">
        <v>15</v>
      </c>
      <c r="J70" s="21">
        <v>202600079990</v>
      </c>
      <c r="K70" s="20">
        <v>3</v>
      </c>
      <c r="L70" s="20">
        <v>3</v>
      </c>
      <c r="M70" s="31">
        <f t="shared" si="1"/>
        <v>0</v>
      </c>
    </row>
    <row r="71" spans="1:13" s="3" customFormat="1" ht="18.75" x14ac:dyDescent="0.2">
      <c r="A71" s="18">
        <v>70</v>
      </c>
      <c r="B71" s="19">
        <v>46192</v>
      </c>
      <c r="C71" s="20" t="s">
        <v>755</v>
      </c>
      <c r="D71" s="20" t="s">
        <v>756</v>
      </c>
      <c r="E71" s="20" t="s">
        <v>757</v>
      </c>
      <c r="F71" s="20" t="s">
        <v>577</v>
      </c>
      <c r="G71" s="20" t="s">
        <v>758</v>
      </c>
      <c r="H71" s="20" t="s">
        <v>758</v>
      </c>
      <c r="I71" s="20" t="s">
        <v>15</v>
      </c>
      <c r="J71" s="21">
        <v>202600080129</v>
      </c>
      <c r="K71" s="20">
        <v>2</v>
      </c>
      <c r="L71" s="20">
        <v>2</v>
      </c>
      <c r="M71" s="31">
        <f t="shared" si="1"/>
        <v>0</v>
      </c>
    </row>
    <row r="72" spans="1:13" s="3" customFormat="1" ht="18.75" x14ac:dyDescent="0.2">
      <c r="A72" s="18">
        <v>71</v>
      </c>
      <c r="B72" s="19">
        <v>46192</v>
      </c>
      <c r="C72" s="20" t="s">
        <v>759</v>
      </c>
      <c r="D72" s="20" t="s">
        <v>760</v>
      </c>
      <c r="E72" s="20" t="s">
        <v>761</v>
      </c>
      <c r="F72" s="20" t="s">
        <v>577</v>
      </c>
      <c r="G72" s="20" t="s">
        <v>625</v>
      </c>
      <c r="H72" s="20" t="s">
        <v>762</v>
      </c>
      <c r="I72" s="20" t="s">
        <v>15</v>
      </c>
      <c r="J72" s="21">
        <v>202600080130</v>
      </c>
      <c r="K72" s="20">
        <v>2</v>
      </c>
      <c r="L72" s="20">
        <v>2</v>
      </c>
      <c r="M72" s="31">
        <f t="shared" si="1"/>
        <v>0</v>
      </c>
    </row>
    <row r="73" spans="1:13" s="3" customFormat="1" ht="18.75" x14ac:dyDescent="0.2">
      <c r="A73" s="18">
        <v>72</v>
      </c>
      <c r="B73" s="19">
        <v>46193</v>
      </c>
      <c r="C73" s="20" t="s">
        <v>763</v>
      </c>
      <c r="D73" s="20" t="s">
        <v>764</v>
      </c>
      <c r="E73" s="20" t="s">
        <v>765</v>
      </c>
      <c r="F73" s="20" t="s">
        <v>577</v>
      </c>
      <c r="G73" s="20" t="s">
        <v>577</v>
      </c>
      <c r="H73" s="20" t="s">
        <v>766</v>
      </c>
      <c r="I73" s="20" t="s">
        <v>15</v>
      </c>
      <c r="J73" s="21">
        <v>202600079895</v>
      </c>
      <c r="K73" s="20">
        <v>3</v>
      </c>
      <c r="L73" s="20">
        <v>3</v>
      </c>
      <c r="M73" s="31">
        <f t="shared" si="1"/>
        <v>0</v>
      </c>
    </row>
    <row r="74" spans="1:13" s="3" customFormat="1" ht="18.75" x14ac:dyDescent="0.2">
      <c r="A74" s="18">
        <v>73</v>
      </c>
      <c r="B74" s="19">
        <v>46193</v>
      </c>
      <c r="C74" s="20" t="s">
        <v>767</v>
      </c>
      <c r="D74" s="20" t="s">
        <v>768</v>
      </c>
      <c r="E74" s="20" t="s">
        <v>769</v>
      </c>
      <c r="F74" s="20" t="s">
        <v>577</v>
      </c>
      <c r="G74" s="20" t="s">
        <v>577</v>
      </c>
      <c r="H74" s="20" t="s">
        <v>766</v>
      </c>
      <c r="I74" s="20" t="s">
        <v>15</v>
      </c>
      <c r="J74" s="21">
        <v>202600080128</v>
      </c>
      <c r="K74" s="20">
        <v>3</v>
      </c>
      <c r="L74" s="20">
        <v>3</v>
      </c>
      <c r="M74" s="31">
        <f t="shared" si="1"/>
        <v>0</v>
      </c>
    </row>
    <row r="75" spans="1:13" s="3" customFormat="1" ht="18.75" x14ac:dyDescent="0.2">
      <c r="A75" s="18">
        <v>74</v>
      </c>
      <c r="B75" s="19">
        <v>46196</v>
      </c>
      <c r="C75" s="20" t="s">
        <v>770</v>
      </c>
      <c r="D75" s="20" t="s">
        <v>771</v>
      </c>
      <c r="E75" s="20" t="s">
        <v>772</v>
      </c>
      <c r="F75" s="20" t="s">
        <v>10</v>
      </c>
      <c r="G75" s="20" t="s">
        <v>10</v>
      </c>
      <c r="H75" s="20" t="s">
        <v>773</v>
      </c>
      <c r="I75" s="20" t="s">
        <v>15</v>
      </c>
      <c r="J75" s="21">
        <v>202600079567</v>
      </c>
      <c r="K75" s="20">
        <v>3</v>
      </c>
      <c r="L75" s="20">
        <v>3</v>
      </c>
      <c r="M75" s="31">
        <f t="shared" si="1"/>
        <v>0</v>
      </c>
    </row>
    <row r="76" spans="1:13" s="3" customFormat="1" ht="18.75" x14ac:dyDescent="0.2">
      <c r="A76" s="18">
        <v>75</v>
      </c>
      <c r="B76" s="19">
        <v>46196</v>
      </c>
      <c r="C76" s="20" t="s">
        <v>774</v>
      </c>
      <c r="D76" s="20" t="s">
        <v>775</v>
      </c>
      <c r="E76" s="20" t="s">
        <v>776</v>
      </c>
      <c r="F76" s="20" t="s">
        <v>10</v>
      </c>
      <c r="G76" s="20" t="s">
        <v>10</v>
      </c>
      <c r="H76" s="20" t="s">
        <v>105</v>
      </c>
      <c r="I76" s="20" t="s">
        <v>15</v>
      </c>
      <c r="J76" s="21">
        <v>202600079600</v>
      </c>
      <c r="K76" s="20">
        <v>6</v>
      </c>
      <c r="L76" s="20">
        <v>6</v>
      </c>
      <c r="M76" s="31">
        <f t="shared" si="1"/>
        <v>0</v>
      </c>
    </row>
    <row r="77" spans="1:13" s="3" customFormat="1" ht="18.75" x14ac:dyDescent="0.2">
      <c r="A77" s="18">
        <v>76</v>
      </c>
      <c r="B77" s="19">
        <v>46197</v>
      </c>
      <c r="C77" s="20" t="s">
        <v>12</v>
      </c>
      <c r="D77" s="20" t="s">
        <v>777</v>
      </c>
      <c r="E77" s="20" t="s">
        <v>778</v>
      </c>
      <c r="F77" s="20" t="s">
        <v>10</v>
      </c>
      <c r="G77" s="20" t="s">
        <v>10</v>
      </c>
      <c r="H77" s="20" t="s">
        <v>779</v>
      </c>
      <c r="I77" s="20" t="s">
        <v>15</v>
      </c>
      <c r="J77" s="21">
        <v>202600079602</v>
      </c>
      <c r="K77" s="20">
        <v>4</v>
      </c>
      <c r="L77" s="20">
        <v>4</v>
      </c>
      <c r="M77" s="31">
        <f t="shared" si="1"/>
        <v>0</v>
      </c>
    </row>
    <row r="78" spans="1:13" s="3" customFormat="1" ht="18.75" x14ac:dyDescent="0.2">
      <c r="A78" s="18">
        <v>77</v>
      </c>
      <c r="B78" s="19">
        <v>46197</v>
      </c>
      <c r="C78" s="20" t="s">
        <v>780</v>
      </c>
      <c r="D78" s="20" t="s">
        <v>781</v>
      </c>
      <c r="E78" s="20" t="s">
        <v>782</v>
      </c>
      <c r="F78" s="20" t="s">
        <v>10</v>
      </c>
      <c r="G78" s="20" t="s">
        <v>10</v>
      </c>
      <c r="H78" s="20" t="s">
        <v>783</v>
      </c>
      <c r="I78" s="20" t="s">
        <v>15</v>
      </c>
      <c r="J78" s="21">
        <v>202600079574</v>
      </c>
      <c r="K78" s="20">
        <v>3</v>
      </c>
      <c r="L78" s="20">
        <v>3</v>
      </c>
      <c r="M78" s="31">
        <f t="shared" si="1"/>
        <v>0</v>
      </c>
    </row>
    <row r="79" spans="1:13" s="3" customFormat="1" ht="18.75" x14ac:dyDescent="0.2">
      <c r="A79" s="18">
        <v>78</v>
      </c>
      <c r="B79" s="19">
        <v>46197</v>
      </c>
      <c r="C79" s="20" t="s">
        <v>784</v>
      </c>
      <c r="D79" s="20" t="s">
        <v>785</v>
      </c>
      <c r="E79" s="20"/>
      <c r="F79" s="20" t="s">
        <v>10</v>
      </c>
      <c r="G79" s="20" t="s">
        <v>10</v>
      </c>
      <c r="H79" s="20" t="s">
        <v>783</v>
      </c>
      <c r="I79" s="20" t="s">
        <v>15</v>
      </c>
      <c r="J79" s="21">
        <v>202600079589</v>
      </c>
      <c r="K79" s="20">
        <v>2</v>
      </c>
      <c r="L79" s="20">
        <v>2</v>
      </c>
      <c r="M79" s="31">
        <f t="shared" si="1"/>
        <v>0</v>
      </c>
    </row>
    <row r="80" spans="1:13" s="3" customFormat="1" ht="18.75" x14ac:dyDescent="0.2">
      <c r="A80" s="18">
        <v>79</v>
      </c>
      <c r="B80" s="19">
        <v>46197</v>
      </c>
      <c r="C80" s="20" t="s">
        <v>786</v>
      </c>
      <c r="D80" s="20" t="s">
        <v>787</v>
      </c>
      <c r="E80" s="20" t="s">
        <v>788</v>
      </c>
      <c r="F80" s="20" t="s">
        <v>10</v>
      </c>
      <c r="G80" s="20" t="s">
        <v>10</v>
      </c>
      <c r="H80" s="20" t="s">
        <v>789</v>
      </c>
      <c r="I80" s="20" t="s">
        <v>499</v>
      </c>
      <c r="J80" s="21">
        <v>202600079557</v>
      </c>
      <c r="K80" s="20">
        <v>4</v>
      </c>
      <c r="L80" s="20">
        <v>4</v>
      </c>
      <c r="M80" s="31">
        <f t="shared" si="1"/>
        <v>0</v>
      </c>
    </row>
    <row r="81" spans="1:13" s="3" customFormat="1" ht="18.75" x14ac:dyDescent="0.2">
      <c r="A81" s="18">
        <v>80</v>
      </c>
      <c r="B81" s="19">
        <v>46198</v>
      </c>
      <c r="C81" s="20" t="s">
        <v>790</v>
      </c>
      <c r="D81" s="20" t="s">
        <v>791</v>
      </c>
      <c r="E81" s="20" t="s">
        <v>792</v>
      </c>
      <c r="F81" s="20" t="s">
        <v>10</v>
      </c>
      <c r="G81" s="20" t="s">
        <v>10</v>
      </c>
      <c r="H81" s="20" t="s">
        <v>793</v>
      </c>
      <c r="I81" s="20" t="s">
        <v>15</v>
      </c>
      <c r="J81" s="21">
        <v>202600079583</v>
      </c>
      <c r="K81" s="20">
        <v>3</v>
      </c>
      <c r="L81" s="20">
        <v>3</v>
      </c>
      <c r="M81" s="31">
        <f t="shared" si="1"/>
        <v>0</v>
      </c>
    </row>
    <row r="82" spans="1:13" s="3" customFormat="1" ht="18.75" x14ac:dyDescent="0.2">
      <c r="A82" s="18">
        <v>81</v>
      </c>
      <c r="B82" s="19">
        <v>46198</v>
      </c>
      <c r="C82" s="20" t="s">
        <v>12</v>
      </c>
      <c r="D82" s="20" t="s">
        <v>794</v>
      </c>
      <c r="E82" s="20" t="s">
        <v>795</v>
      </c>
      <c r="F82" s="20" t="s">
        <v>10</v>
      </c>
      <c r="G82" s="20" t="s">
        <v>10</v>
      </c>
      <c r="H82" s="20" t="s">
        <v>793</v>
      </c>
      <c r="I82" s="20" t="s">
        <v>499</v>
      </c>
      <c r="J82" s="21">
        <v>202600079564</v>
      </c>
      <c r="K82" s="20">
        <v>5</v>
      </c>
      <c r="L82" s="20">
        <v>5</v>
      </c>
      <c r="M82" s="31">
        <f t="shared" si="1"/>
        <v>0</v>
      </c>
    </row>
    <row r="83" spans="1:13" s="3" customFormat="1" ht="18.75" x14ac:dyDescent="0.2">
      <c r="A83" s="18">
        <v>82</v>
      </c>
      <c r="B83" s="19">
        <v>46198</v>
      </c>
      <c r="C83" s="20" t="s">
        <v>796</v>
      </c>
      <c r="D83" s="20" t="s">
        <v>797</v>
      </c>
      <c r="E83" s="20" t="s">
        <v>798</v>
      </c>
      <c r="F83" s="20" t="s">
        <v>10</v>
      </c>
      <c r="G83" s="20" t="s">
        <v>663</v>
      </c>
      <c r="H83" s="20" t="s">
        <v>799</v>
      </c>
      <c r="I83" s="20" t="s">
        <v>15</v>
      </c>
      <c r="J83" s="21">
        <v>202600079568</v>
      </c>
      <c r="K83" s="20">
        <v>2</v>
      </c>
      <c r="L83" s="20">
        <v>2</v>
      </c>
      <c r="M83" s="31">
        <f t="shared" si="1"/>
        <v>0</v>
      </c>
    </row>
    <row r="84" spans="1:13" s="3" customFormat="1" ht="18.75" x14ac:dyDescent="0.2">
      <c r="A84" s="18">
        <v>83</v>
      </c>
      <c r="B84" s="19">
        <v>46199</v>
      </c>
      <c r="C84" s="20" t="s">
        <v>800</v>
      </c>
      <c r="D84" s="20" t="s">
        <v>801</v>
      </c>
      <c r="E84" s="20" t="s">
        <v>802</v>
      </c>
      <c r="F84" s="20" t="s">
        <v>10</v>
      </c>
      <c r="G84" s="20" t="s">
        <v>10</v>
      </c>
      <c r="H84" s="20" t="s">
        <v>497</v>
      </c>
      <c r="I84" s="20" t="s">
        <v>15</v>
      </c>
      <c r="J84" s="21">
        <v>202600079598</v>
      </c>
      <c r="K84" s="20">
        <v>4</v>
      </c>
      <c r="L84" s="20">
        <v>4</v>
      </c>
      <c r="M84" s="31">
        <f t="shared" si="1"/>
        <v>0</v>
      </c>
    </row>
    <row r="85" spans="1:13" s="3" customFormat="1" x14ac:dyDescent="0.2">
      <c r="A85" s="2"/>
      <c r="B85" s="35"/>
      <c r="C85" s="2"/>
      <c r="D85" s="2"/>
      <c r="E85" s="2"/>
      <c r="F85" s="2"/>
      <c r="G85" s="2"/>
      <c r="H85" s="2"/>
      <c r="I85" s="2"/>
      <c r="J85" s="14"/>
      <c r="K85" s="2"/>
      <c r="L85" s="2"/>
      <c r="M85" s="4"/>
    </row>
    <row r="86" spans="1:13" s="3" customFormat="1" x14ac:dyDescent="0.2">
      <c r="A86" s="2"/>
      <c r="B86" s="35"/>
      <c r="C86" s="2"/>
      <c r="D86" s="2"/>
      <c r="E86" s="2"/>
      <c r="F86" s="2"/>
      <c r="G86" s="2"/>
      <c r="H86" s="2"/>
      <c r="I86" s="2"/>
      <c r="J86" s="14"/>
      <c r="K86" s="2"/>
      <c r="L86" s="2"/>
      <c r="M86" s="4"/>
    </row>
    <row r="87" spans="1:13" s="3" customFormat="1" x14ac:dyDescent="0.2">
      <c r="A87" s="2"/>
      <c r="B87" s="35"/>
      <c r="C87" s="2"/>
      <c r="D87" s="2"/>
      <c r="E87" s="2"/>
      <c r="F87" s="2"/>
      <c r="G87" s="2"/>
      <c r="H87" s="2"/>
      <c r="I87" s="2"/>
      <c r="J87" s="14"/>
      <c r="K87" s="2"/>
      <c r="L87" s="2"/>
      <c r="M87" s="4"/>
    </row>
    <row r="88" spans="1:13" s="3" customFormat="1" x14ac:dyDescent="0.2">
      <c r="A88" s="2"/>
      <c r="B88" s="35"/>
      <c r="C88" s="2"/>
      <c r="D88" s="2"/>
      <c r="E88" s="2"/>
      <c r="F88" s="2"/>
      <c r="G88" s="2"/>
      <c r="H88" s="2"/>
      <c r="I88" s="2"/>
      <c r="J88" s="14"/>
      <c r="K88" s="2"/>
      <c r="L88" s="2"/>
      <c r="M88" s="4"/>
    </row>
    <row r="89" spans="1:13" s="3" customFormat="1" x14ac:dyDescent="0.2">
      <c r="A89" s="2"/>
      <c r="B89" s="35"/>
      <c r="C89" s="2"/>
      <c r="D89" s="2"/>
      <c r="E89" s="2"/>
      <c r="F89" s="2"/>
      <c r="G89" s="2"/>
      <c r="H89" s="2"/>
      <c r="I89" s="2"/>
      <c r="J89" s="14"/>
      <c r="K89" s="2"/>
      <c r="L89" s="2"/>
      <c r="M89" s="4"/>
    </row>
    <row r="90" spans="1:13" s="3" customFormat="1" x14ac:dyDescent="0.2">
      <c r="A90" s="2"/>
      <c r="B90" s="35"/>
      <c r="C90" s="2"/>
      <c r="D90" s="2"/>
      <c r="E90" s="2"/>
      <c r="F90" s="2"/>
      <c r="G90" s="2"/>
      <c r="H90" s="2"/>
      <c r="I90" s="2"/>
      <c r="J90" s="14"/>
      <c r="K90" s="2"/>
      <c r="L90" s="2"/>
      <c r="M90" s="4"/>
    </row>
    <row r="91" spans="1:13" s="3" customFormat="1" x14ac:dyDescent="0.2">
      <c r="A91" s="2"/>
      <c r="B91" s="35"/>
      <c r="C91" s="2"/>
      <c r="D91" s="2"/>
      <c r="E91" s="2"/>
      <c r="F91" s="2"/>
      <c r="G91" s="2"/>
      <c r="H91" s="2"/>
      <c r="I91" s="2"/>
      <c r="J91" s="14"/>
      <c r="K91" s="2"/>
      <c r="L91" s="2"/>
      <c r="M91" s="4"/>
    </row>
    <row r="92" spans="1:13" s="3" customFormat="1" x14ac:dyDescent="0.2">
      <c r="A92" s="2"/>
      <c r="B92" s="35"/>
      <c r="C92" s="2"/>
      <c r="D92" s="2"/>
      <c r="E92" s="2"/>
      <c r="F92" s="2"/>
      <c r="G92" s="2"/>
      <c r="H92" s="2"/>
      <c r="I92" s="2"/>
      <c r="J92" s="14"/>
      <c r="K92" s="2"/>
      <c r="L92" s="2"/>
      <c r="M92" s="4"/>
    </row>
    <row r="93" spans="1:13" s="3" customFormat="1" x14ac:dyDescent="0.2">
      <c r="A93" s="2"/>
      <c r="B93" s="35"/>
      <c r="C93" s="2"/>
      <c r="D93" s="2"/>
      <c r="E93" s="2"/>
      <c r="F93" s="2"/>
      <c r="G93" s="2"/>
      <c r="H93" s="2"/>
      <c r="I93" s="2"/>
      <c r="J93" s="14"/>
      <c r="K93" s="2"/>
      <c r="L93" s="2"/>
      <c r="M93" s="4"/>
    </row>
    <row r="94" spans="1:13" s="3" customFormat="1" x14ac:dyDescent="0.2">
      <c r="A94" s="2"/>
      <c r="B94" s="35"/>
      <c r="C94" s="2"/>
      <c r="D94" s="2"/>
      <c r="E94" s="2"/>
      <c r="F94" s="2"/>
      <c r="G94" s="2"/>
      <c r="H94" s="2"/>
      <c r="I94" s="2"/>
      <c r="J94" s="14"/>
      <c r="K94" s="2"/>
      <c r="L94" s="2"/>
      <c r="M94" s="4"/>
    </row>
    <row r="95" spans="1:13" s="3" customFormat="1" x14ac:dyDescent="0.2">
      <c r="A95" s="2"/>
      <c r="B95" s="35"/>
      <c r="C95" s="2"/>
      <c r="D95" s="2"/>
      <c r="E95" s="2"/>
      <c r="F95" s="2"/>
      <c r="G95" s="2"/>
      <c r="H95" s="2"/>
      <c r="I95" s="2"/>
      <c r="J95" s="14"/>
      <c r="K95" s="2"/>
      <c r="L95" s="2"/>
      <c r="M95" s="4"/>
    </row>
    <row r="96" spans="1:13" s="3" customFormat="1" x14ac:dyDescent="0.2">
      <c r="A96" s="2"/>
      <c r="B96" s="35"/>
      <c r="C96" s="2"/>
      <c r="D96" s="2"/>
      <c r="E96" s="2"/>
      <c r="F96" s="2"/>
      <c r="G96" s="2"/>
      <c r="H96" s="2"/>
      <c r="I96" s="2"/>
      <c r="J96" s="14"/>
      <c r="K96" s="2"/>
      <c r="L96" s="2"/>
      <c r="M96" s="4"/>
    </row>
    <row r="97" spans="1:13" s="3" customFormat="1" x14ac:dyDescent="0.2">
      <c r="A97" s="2"/>
      <c r="B97" s="35"/>
      <c r="C97" s="2"/>
      <c r="D97" s="2"/>
      <c r="E97" s="2"/>
      <c r="F97" s="2"/>
      <c r="G97" s="2"/>
      <c r="H97" s="2"/>
      <c r="I97" s="2"/>
      <c r="J97" s="14"/>
      <c r="K97" s="2"/>
      <c r="L97" s="2"/>
      <c r="M97" s="4"/>
    </row>
    <row r="98" spans="1:13" s="3" customFormat="1" x14ac:dyDescent="0.2">
      <c r="A98" s="2"/>
      <c r="B98" s="35"/>
      <c r="C98" s="2"/>
      <c r="D98" s="2"/>
      <c r="E98" s="2"/>
      <c r="F98" s="2"/>
      <c r="G98" s="2"/>
      <c r="H98" s="2"/>
      <c r="I98" s="2"/>
      <c r="J98" s="14"/>
      <c r="K98" s="2"/>
      <c r="L98" s="2"/>
      <c r="M98" s="4"/>
    </row>
    <row r="99" spans="1:13" s="3" customFormat="1" x14ac:dyDescent="0.2">
      <c r="A99" s="2"/>
      <c r="B99" s="35"/>
      <c r="C99" s="2"/>
      <c r="D99" s="2"/>
      <c r="E99" s="2"/>
      <c r="F99" s="2"/>
      <c r="G99" s="2"/>
      <c r="H99" s="2"/>
      <c r="I99" s="2"/>
      <c r="J99" s="14"/>
      <c r="K99" s="2"/>
      <c r="L99" s="2"/>
      <c r="M99" s="4"/>
    </row>
  </sheetData>
  <autoFilter ref="A1:M84" xr:uid="{2EAE3A6B-6EAB-4EFB-9C1F-C604936CFC65}"/>
  <conditionalFormatting sqref="A2:K84 L18:L84">
    <cfRule type="expression" dxfId="4" priority="1">
      <formula>$M2&gt;0</formula>
    </cfRule>
  </conditionalFormatting>
  <conditionalFormatting sqref="L2:L3 L5 L7:L16">
    <cfRule type="expression" dxfId="3" priority="5">
      <formula>$M2&gt;0</formula>
    </cfRule>
  </conditionalFormatting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BE505-59D3-4AA8-A0B8-5A382606C009}">
  <dimension ref="A1:V276"/>
  <sheetViews>
    <sheetView showGridLines="0" tabSelected="1" zoomScale="85" zoomScaleNormal="85" workbookViewId="0"/>
  </sheetViews>
  <sheetFormatPr baseColWidth="10" defaultColWidth="11.42578125" defaultRowHeight="18.75" x14ac:dyDescent="0.55000000000000004"/>
  <cols>
    <col min="1" max="1" width="7.140625" style="7" customWidth="1"/>
    <col min="2" max="2" width="16" style="7" customWidth="1"/>
    <col min="3" max="3" width="55.140625" style="7" customWidth="1"/>
    <col min="4" max="4" width="23.140625" style="7" customWidth="1"/>
    <col min="5" max="5" width="83" style="7" customWidth="1"/>
    <col min="6" max="7" width="17.28515625" style="7" customWidth="1"/>
    <col min="8" max="8" width="23.42578125" style="7" customWidth="1"/>
    <col min="9" max="9" width="51.28515625" style="7" bestFit="1" customWidth="1"/>
    <col min="10" max="10" width="17.28515625" style="7" customWidth="1"/>
    <col min="11" max="11" width="19.7109375" style="7" customWidth="1"/>
    <col min="12" max="12" width="18" style="7" customWidth="1"/>
    <col min="13" max="13" width="26.85546875" style="8" customWidth="1"/>
    <col min="14" max="14" width="14.7109375" style="32" customWidth="1"/>
    <col min="15" max="15" width="7.42578125" style="7" customWidth="1"/>
    <col min="16" max="16" width="11.5703125" style="7" bestFit="1" customWidth="1"/>
    <col min="17" max="17" width="0" style="7" hidden="1" customWidth="1"/>
    <col min="18" max="18" width="14.42578125" style="7" hidden="1" customWidth="1"/>
    <col min="19" max="19" width="5.7109375" style="7" hidden="1" customWidth="1"/>
    <col min="20" max="20" width="4" style="7" hidden="1" customWidth="1"/>
    <col min="21" max="21" width="0" style="7" hidden="1" customWidth="1"/>
    <col min="22" max="16384" width="11.42578125" style="7"/>
  </cols>
  <sheetData>
    <row r="1" spans="2:19" ht="27.6" customHeight="1" x14ac:dyDescent="0.55000000000000004">
      <c r="B1" s="6" t="s">
        <v>21</v>
      </c>
    </row>
    <row r="2" spans="2:19" ht="17.25" customHeight="1" x14ac:dyDescent="0.55000000000000004">
      <c r="B2" s="9" t="s">
        <v>23</v>
      </c>
    </row>
    <row r="3" spans="2:19" ht="17.25" customHeight="1" x14ac:dyDescent="0.55000000000000004">
      <c r="B3" s="9" t="s">
        <v>20</v>
      </c>
    </row>
    <row r="4" spans="2:19" ht="17.25" customHeight="1" x14ac:dyDescent="0.55000000000000004">
      <c r="B4" s="9" t="s">
        <v>24</v>
      </c>
    </row>
    <row r="5" spans="2:19" ht="17.25" customHeight="1" x14ac:dyDescent="0.55000000000000004">
      <c r="B5" s="9" t="s">
        <v>991</v>
      </c>
    </row>
    <row r="7" spans="2:19" ht="28.5" customHeight="1" x14ac:dyDescent="0.55000000000000004"/>
    <row r="8" spans="2:19" ht="28.5" customHeight="1" x14ac:dyDescent="0.55000000000000004"/>
    <row r="9" spans="2:19" ht="28.5" customHeight="1" x14ac:dyDescent="0.55000000000000004"/>
    <row r="10" spans="2:19" ht="28.5" customHeight="1" x14ac:dyDescent="0.55000000000000004"/>
    <row r="11" spans="2:19" ht="28.5" customHeight="1" x14ac:dyDescent="0.55000000000000004"/>
    <row r="12" spans="2:19" ht="28.5" customHeight="1" x14ac:dyDescent="0.55000000000000004"/>
    <row r="13" spans="2:19" ht="75" x14ac:dyDescent="0.55000000000000004">
      <c r="R13" s="57" t="s">
        <v>29</v>
      </c>
      <c r="S13" s="56" t="s">
        <v>28</v>
      </c>
    </row>
    <row r="14" spans="2:19" x14ac:dyDescent="0.55000000000000004">
      <c r="R14" s="10" t="s">
        <v>494</v>
      </c>
      <c r="S14" s="7">
        <v>11</v>
      </c>
    </row>
    <row r="15" spans="2:19" x14ac:dyDescent="0.55000000000000004">
      <c r="R15" s="10" t="s">
        <v>27</v>
      </c>
      <c r="S15" s="7">
        <v>238</v>
      </c>
    </row>
    <row r="16" spans="2:19" x14ac:dyDescent="0.55000000000000004">
      <c r="R16" s="10" t="s">
        <v>30</v>
      </c>
      <c r="S16" s="7">
        <v>249</v>
      </c>
    </row>
    <row r="25" spans="1:16" ht="56.25" x14ac:dyDescent="0.55000000000000004">
      <c r="A25" s="11" t="s">
        <v>0</v>
      </c>
      <c r="B25" s="11" t="s">
        <v>992</v>
      </c>
      <c r="C25" s="11" t="s">
        <v>2</v>
      </c>
      <c r="D25" s="11" t="s">
        <v>1</v>
      </c>
      <c r="E25" s="11" t="s">
        <v>3</v>
      </c>
      <c r="F25" s="11" t="s">
        <v>4</v>
      </c>
      <c r="G25" s="11" t="s">
        <v>5</v>
      </c>
      <c r="H25" s="11" t="s">
        <v>6</v>
      </c>
      <c r="I25" s="11" t="s">
        <v>7</v>
      </c>
      <c r="J25" s="11" t="s">
        <v>8</v>
      </c>
      <c r="K25" s="15" t="s">
        <v>17</v>
      </c>
      <c r="L25" s="15" t="s">
        <v>33</v>
      </c>
      <c r="M25" s="15" t="s">
        <v>32</v>
      </c>
      <c r="N25" s="16" t="s">
        <v>22</v>
      </c>
    </row>
    <row r="26" spans="1:16" ht="20.100000000000001" customHeight="1" x14ac:dyDescent="0.55000000000000004">
      <c r="A26" s="32">
        <v>1</v>
      </c>
      <c r="B26" s="54">
        <v>46113</v>
      </c>
      <c r="C26" s="32" t="s">
        <v>987</v>
      </c>
      <c r="D26" s="32" t="s">
        <v>943</v>
      </c>
      <c r="E26" s="32" t="s">
        <v>988</v>
      </c>
      <c r="F26" s="32" t="s">
        <v>116</v>
      </c>
      <c r="G26" s="32" t="s">
        <v>611</v>
      </c>
      <c r="H26" s="32" t="s">
        <v>944</v>
      </c>
      <c r="I26" s="32" t="s">
        <v>15</v>
      </c>
      <c r="J26" s="40">
        <v>202600068438</v>
      </c>
      <c r="K26" s="32">
        <v>2</v>
      </c>
      <c r="L26" s="37">
        <v>2</v>
      </c>
      <c r="M26" s="41">
        <f t="shared" ref="M26:M89" si="0">ABS(L26-K26)</f>
        <v>0</v>
      </c>
      <c r="N26" s="38" t="str">
        <f>IF(Tabla1[[#This Row],[Total de productos fuera de especificación]]=0,"SI","NO")</f>
        <v>SI</v>
      </c>
      <c r="P26" s="45"/>
    </row>
    <row r="27" spans="1:16" ht="20.100000000000001" customHeight="1" x14ac:dyDescent="0.55000000000000004">
      <c r="A27" s="32">
        <v>2</v>
      </c>
      <c r="B27" s="54">
        <v>46119</v>
      </c>
      <c r="C27" s="32" t="s">
        <v>960</v>
      </c>
      <c r="D27" s="32" t="s">
        <v>922</v>
      </c>
      <c r="E27" s="32" t="s">
        <v>959</v>
      </c>
      <c r="F27" s="32" t="s">
        <v>13</v>
      </c>
      <c r="G27" s="32" t="s">
        <v>13</v>
      </c>
      <c r="H27" s="32" t="s">
        <v>554</v>
      </c>
      <c r="I27" s="32" t="s">
        <v>15</v>
      </c>
      <c r="J27" s="40">
        <v>202600064862</v>
      </c>
      <c r="K27" s="32">
        <v>6</v>
      </c>
      <c r="L27" s="32">
        <v>6</v>
      </c>
      <c r="M27" s="40">
        <f t="shared" si="0"/>
        <v>0</v>
      </c>
      <c r="N27" s="39" t="str">
        <f>IF(Tabla1[[#This Row],[Total de productos fuera de especificación]]=0,"SI","NO")</f>
        <v>SI</v>
      </c>
    </row>
    <row r="28" spans="1:16" ht="20.100000000000001" customHeight="1" x14ac:dyDescent="0.55000000000000004">
      <c r="A28" s="32">
        <v>3</v>
      </c>
      <c r="B28" s="54">
        <v>46119</v>
      </c>
      <c r="C28" s="32" t="s">
        <v>962</v>
      </c>
      <c r="D28" s="32" t="s">
        <v>923</v>
      </c>
      <c r="E28" s="32" t="s">
        <v>961</v>
      </c>
      <c r="F28" s="32" t="s">
        <v>13</v>
      </c>
      <c r="G28" s="32" t="s">
        <v>661</v>
      </c>
      <c r="H28" s="32" t="s">
        <v>924</v>
      </c>
      <c r="I28" s="32" t="s">
        <v>15</v>
      </c>
      <c r="J28" s="40">
        <v>202600073694</v>
      </c>
      <c r="K28" s="32">
        <v>5</v>
      </c>
      <c r="L28" s="32">
        <v>5</v>
      </c>
      <c r="M28" s="40">
        <f t="shared" si="0"/>
        <v>0</v>
      </c>
      <c r="N28" s="39" t="str">
        <f>IF(Tabla1[[#This Row],[Total de productos fuera de especificación]]=0,"SI","NO")</f>
        <v>SI</v>
      </c>
    </row>
    <row r="29" spans="1:16" ht="20.100000000000001" customHeight="1" x14ac:dyDescent="0.55000000000000004">
      <c r="A29" s="32">
        <v>4</v>
      </c>
      <c r="B29" s="54">
        <v>46119</v>
      </c>
      <c r="C29" s="32" t="s">
        <v>54</v>
      </c>
      <c r="D29" s="32" t="s">
        <v>55</v>
      </c>
      <c r="E29" s="32" t="s">
        <v>107</v>
      </c>
      <c r="F29" s="32" t="s">
        <v>26</v>
      </c>
      <c r="G29" s="32" t="s">
        <v>95</v>
      </c>
      <c r="H29" s="32" t="s">
        <v>96</v>
      </c>
      <c r="I29" s="32" t="s">
        <v>15</v>
      </c>
      <c r="J29" s="40">
        <v>202600074477</v>
      </c>
      <c r="K29" s="40">
        <v>3</v>
      </c>
      <c r="L29" s="32">
        <v>3</v>
      </c>
      <c r="M29" s="40">
        <f t="shared" si="0"/>
        <v>0</v>
      </c>
      <c r="N29" s="39" t="str">
        <f>IF(Tabla1[[#This Row],[Total de productos fuera de especificación]]=0,"SI","NO")</f>
        <v>SI</v>
      </c>
    </row>
    <row r="30" spans="1:16" ht="20.100000000000001" customHeight="1" x14ac:dyDescent="0.55000000000000004">
      <c r="A30" s="32">
        <v>5</v>
      </c>
      <c r="B30" s="54">
        <v>46119</v>
      </c>
      <c r="C30" s="32" t="s">
        <v>56</v>
      </c>
      <c r="D30" s="32" t="s">
        <v>112</v>
      </c>
      <c r="E30" s="32" t="s">
        <v>97</v>
      </c>
      <c r="F30" s="32" t="s">
        <v>26</v>
      </c>
      <c r="G30" s="32" t="s">
        <v>95</v>
      </c>
      <c r="H30" s="32" t="s">
        <v>96</v>
      </c>
      <c r="I30" s="32" t="s">
        <v>14</v>
      </c>
      <c r="J30" s="40">
        <v>202600074481</v>
      </c>
      <c r="K30" s="40">
        <v>3</v>
      </c>
      <c r="L30" s="32">
        <v>3</v>
      </c>
      <c r="M30" s="40">
        <f t="shared" si="0"/>
        <v>0</v>
      </c>
      <c r="N30" s="39" t="str">
        <f>IF(Tabla1[[#This Row],[Total de productos fuera de especificación]]=0,"SI","NO")</f>
        <v>SI</v>
      </c>
    </row>
    <row r="31" spans="1:16" ht="20.100000000000001" customHeight="1" x14ac:dyDescent="0.55000000000000004">
      <c r="A31" s="32">
        <v>6</v>
      </c>
      <c r="B31" s="54">
        <v>46119</v>
      </c>
      <c r="C31" s="32" t="s">
        <v>70</v>
      </c>
      <c r="D31" s="32" t="s">
        <v>71</v>
      </c>
      <c r="E31" s="32" t="s">
        <v>98</v>
      </c>
      <c r="F31" s="32" t="s">
        <v>26</v>
      </c>
      <c r="G31" s="32" t="s">
        <v>95</v>
      </c>
      <c r="H31" s="32" t="s">
        <v>96</v>
      </c>
      <c r="I31" s="32" t="s">
        <v>14</v>
      </c>
      <c r="J31" s="40">
        <v>202600074483</v>
      </c>
      <c r="K31" s="40">
        <v>3</v>
      </c>
      <c r="L31" s="32">
        <v>3</v>
      </c>
      <c r="M31" s="40">
        <f t="shared" si="0"/>
        <v>0</v>
      </c>
      <c r="N31" s="39" t="str">
        <f>IF(Tabla1[[#This Row],[Total de productos fuera de especificación]]=0,"SI","NO")</f>
        <v>SI</v>
      </c>
    </row>
    <row r="32" spans="1:16" ht="20.100000000000001" customHeight="1" x14ac:dyDescent="0.55000000000000004">
      <c r="A32" s="32">
        <v>7</v>
      </c>
      <c r="B32" s="54">
        <v>46121</v>
      </c>
      <c r="C32" s="32" t="s">
        <v>69</v>
      </c>
      <c r="D32" s="32" t="s">
        <v>52</v>
      </c>
      <c r="E32" s="32" t="s">
        <v>94</v>
      </c>
      <c r="F32" s="32" t="s">
        <v>26</v>
      </c>
      <c r="G32" s="32" t="s">
        <v>95</v>
      </c>
      <c r="H32" s="32" t="s">
        <v>96</v>
      </c>
      <c r="I32" s="32" t="s">
        <v>15</v>
      </c>
      <c r="J32" s="40">
        <v>202600074396</v>
      </c>
      <c r="K32" s="40">
        <v>2</v>
      </c>
      <c r="L32" s="32">
        <v>2</v>
      </c>
      <c r="M32" s="40">
        <f t="shared" si="0"/>
        <v>0</v>
      </c>
      <c r="N32" s="39" t="str">
        <f>IF(Tabla1[[#This Row],[Total de productos fuera de especificación]]=0,"SI","NO")</f>
        <v>SI</v>
      </c>
    </row>
    <row r="33" spans="1:20" ht="20.100000000000001" customHeight="1" x14ac:dyDescent="0.55000000000000004">
      <c r="A33" s="32">
        <v>8</v>
      </c>
      <c r="B33" s="54">
        <v>46122</v>
      </c>
      <c r="C33" s="32" t="s">
        <v>68</v>
      </c>
      <c r="D33" s="32" t="s">
        <v>111</v>
      </c>
      <c r="E33" s="32" t="s">
        <v>89</v>
      </c>
      <c r="F33" s="32" t="s">
        <v>79</v>
      </c>
      <c r="G33" s="32" t="s">
        <v>90</v>
      </c>
      <c r="H33" s="32" t="s">
        <v>90</v>
      </c>
      <c r="I33" s="32" t="s">
        <v>14</v>
      </c>
      <c r="J33" s="40">
        <v>202600077470</v>
      </c>
      <c r="K33" s="40">
        <v>1</v>
      </c>
      <c r="L33" s="32">
        <v>1</v>
      </c>
      <c r="M33" s="40">
        <f t="shared" si="0"/>
        <v>0</v>
      </c>
      <c r="N33" s="39" t="str">
        <f>IF(Tabla1[[#This Row],[Total de productos fuera de especificación]]=0,"SI","NO")</f>
        <v>SI</v>
      </c>
    </row>
    <row r="34" spans="1:20" ht="19.5" x14ac:dyDescent="0.55000000000000004">
      <c r="A34" s="32">
        <v>9</v>
      </c>
      <c r="B34" s="54">
        <v>46126</v>
      </c>
      <c r="C34" s="32" t="s">
        <v>109</v>
      </c>
      <c r="D34" s="32" t="s">
        <v>108</v>
      </c>
      <c r="E34" s="32" t="s">
        <v>110</v>
      </c>
      <c r="F34" s="32" t="s">
        <v>79</v>
      </c>
      <c r="G34" s="32" t="s">
        <v>80</v>
      </c>
      <c r="H34" s="32" t="s">
        <v>81</v>
      </c>
      <c r="I34" s="32" t="s">
        <v>15</v>
      </c>
      <c r="J34" s="40">
        <v>202600081167</v>
      </c>
      <c r="K34" s="40">
        <v>2</v>
      </c>
      <c r="L34" s="32">
        <v>2</v>
      </c>
      <c r="M34" s="40">
        <f t="shared" si="0"/>
        <v>0</v>
      </c>
      <c r="N34" s="39" t="str">
        <f>IF(Tabla1[[#This Row],[Total de productos fuera de especificación]]=0,"SI","NO")</f>
        <v>SI</v>
      </c>
      <c r="R34" s="53" t="s">
        <v>31</v>
      </c>
      <c r="T34"/>
    </row>
    <row r="35" spans="1:20" ht="19.5" x14ac:dyDescent="0.55000000000000004">
      <c r="A35" s="32">
        <v>10</v>
      </c>
      <c r="B35" s="54">
        <v>46126</v>
      </c>
      <c r="C35" s="32" t="s">
        <v>35</v>
      </c>
      <c r="D35" s="32" t="s">
        <v>36</v>
      </c>
      <c r="E35" s="32" t="s">
        <v>82</v>
      </c>
      <c r="F35" s="32" t="s">
        <v>79</v>
      </c>
      <c r="G35" s="32" t="s">
        <v>80</v>
      </c>
      <c r="H35" s="32" t="s">
        <v>83</v>
      </c>
      <c r="I35" s="32" t="s">
        <v>15</v>
      </c>
      <c r="J35" s="40">
        <v>202600083216</v>
      </c>
      <c r="K35" s="40">
        <v>2</v>
      </c>
      <c r="L35" s="32">
        <v>2</v>
      </c>
      <c r="M35" s="40">
        <f t="shared" si="0"/>
        <v>0</v>
      </c>
      <c r="N35" s="39" t="str">
        <f>IF(Tabla1[[#This Row],[Total de productos fuera de especificación]]=0,"SI","NO")</f>
        <v>SI</v>
      </c>
      <c r="R35" s="10" t="s">
        <v>78</v>
      </c>
      <c r="S35" s="7">
        <v>805</v>
      </c>
      <c r="T35"/>
    </row>
    <row r="36" spans="1:20" ht="19.5" x14ac:dyDescent="0.55000000000000004">
      <c r="A36" s="32">
        <v>11</v>
      </c>
      <c r="B36" s="54">
        <v>46127</v>
      </c>
      <c r="C36" s="32" t="s">
        <v>872</v>
      </c>
      <c r="D36" s="32" t="s">
        <v>870</v>
      </c>
      <c r="E36" s="32" t="s">
        <v>871</v>
      </c>
      <c r="F36" s="32" t="s">
        <v>13</v>
      </c>
      <c r="G36" s="32" t="s">
        <v>13</v>
      </c>
      <c r="H36" s="32" t="s">
        <v>431</v>
      </c>
      <c r="I36" s="32" t="s">
        <v>873</v>
      </c>
      <c r="J36" s="40">
        <v>202600080371</v>
      </c>
      <c r="K36" s="32">
        <v>4</v>
      </c>
      <c r="L36" s="32">
        <v>4</v>
      </c>
      <c r="M36" s="40">
        <f t="shared" si="0"/>
        <v>0</v>
      </c>
      <c r="N36" s="39" t="str">
        <f>IF(Tabla1[[#This Row],[Total de productos fuera de especificación]]=0,"SI","NO")</f>
        <v>SI</v>
      </c>
      <c r="R36" s="10" t="s">
        <v>77</v>
      </c>
      <c r="S36" s="7">
        <v>15</v>
      </c>
      <c r="T36"/>
    </row>
    <row r="37" spans="1:20" s="8" customFormat="1" ht="20.100000000000001" customHeight="1" x14ac:dyDescent="0.55000000000000004">
      <c r="A37" s="32">
        <v>12</v>
      </c>
      <c r="B37" s="54">
        <v>46127</v>
      </c>
      <c r="C37" s="32" t="s">
        <v>875</v>
      </c>
      <c r="D37" s="32" t="s">
        <v>874</v>
      </c>
      <c r="E37" s="32" t="s">
        <v>876</v>
      </c>
      <c r="F37" s="32" t="s">
        <v>13</v>
      </c>
      <c r="G37" s="32" t="s">
        <v>13</v>
      </c>
      <c r="H37" s="32" t="s">
        <v>431</v>
      </c>
      <c r="I37" s="32" t="s">
        <v>815</v>
      </c>
      <c r="J37" s="40">
        <v>202600080354</v>
      </c>
      <c r="K37" s="32">
        <v>4</v>
      </c>
      <c r="L37" s="32">
        <v>4</v>
      </c>
      <c r="M37" s="40">
        <f t="shared" si="0"/>
        <v>0</v>
      </c>
      <c r="N37" s="39" t="str">
        <f>IF(Tabla1[[#This Row],[Total de productos fuera de especificación]]=0,"SI","NO")</f>
        <v>SI</v>
      </c>
      <c r="R37"/>
      <c r="S37"/>
      <c r="T37"/>
    </row>
    <row r="38" spans="1:20" ht="20.100000000000001" customHeight="1" x14ac:dyDescent="0.55000000000000004">
      <c r="A38" s="32">
        <v>13</v>
      </c>
      <c r="B38" s="54">
        <v>46127</v>
      </c>
      <c r="C38" s="32" t="s">
        <v>12</v>
      </c>
      <c r="D38" s="32" t="s">
        <v>877</v>
      </c>
      <c r="E38" s="32" t="s">
        <v>878</v>
      </c>
      <c r="F38" s="32" t="s">
        <v>13</v>
      </c>
      <c r="G38" s="32" t="s">
        <v>13</v>
      </c>
      <c r="H38" s="32" t="s">
        <v>879</v>
      </c>
      <c r="I38" s="32" t="s">
        <v>873</v>
      </c>
      <c r="J38" s="40">
        <v>202600080375</v>
      </c>
      <c r="K38" s="32">
        <v>4</v>
      </c>
      <c r="L38" s="32">
        <v>4</v>
      </c>
      <c r="M38" s="40">
        <f t="shared" si="0"/>
        <v>0</v>
      </c>
      <c r="N38" s="39" t="str">
        <f>IF(Tabla1[[#This Row],[Total de productos fuera de especificación]]=0,"SI","NO")</f>
        <v>SI</v>
      </c>
      <c r="R38"/>
      <c r="S38"/>
      <c r="T38"/>
    </row>
    <row r="39" spans="1:20" ht="20.100000000000001" customHeight="1" x14ac:dyDescent="0.55000000000000004">
      <c r="A39" s="32">
        <v>14</v>
      </c>
      <c r="B39" s="54">
        <v>46127</v>
      </c>
      <c r="C39" s="32" t="s">
        <v>473</v>
      </c>
      <c r="D39" s="32" t="s">
        <v>880</v>
      </c>
      <c r="E39" s="32" t="s">
        <v>881</v>
      </c>
      <c r="F39" s="32" t="s">
        <v>13</v>
      </c>
      <c r="G39" s="32" t="s">
        <v>13</v>
      </c>
      <c r="H39" s="32" t="s">
        <v>497</v>
      </c>
      <c r="I39" s="32" t="s">
        <v>15</v>
      </c>
      <c r="J39" s="40">
        <v>202600080337</v>
      </c>
      <c r="K39" s="32">
        <v>5</v>
      </c>
      <c r="L39" s="32">
        <v>5</v>
      </c>
      <c r="M39" s="40">
        <f t="shared" si="0"/>
        <v>0</v>
      </c>
      <c r="N39" s="39" t="str">
        <f>IF(Tabla1[[#This Row],[Total de productos fuera de especificación]]=0,"SI","NO")</f>
        <v>SI</v>
      </c>
      <c r="R39"/>
      <c r="S39"/>
      <c r="T39"/>
    </row>
    <row r="40" spans="1:20" ht="20.100000000000001" customHeight="1" x14ac:dyDescent="0.55000000000000004">
      <c r="A40" s="32">
        <v>15</v>
      </c>
      <c r="B40" s="54">
        <v>46127</v>
      </c>
      <c r="C40" s="32" t="s">
        <v>72</v>
      </c>
      <c r="D40" s="32" t="s">
        <v>58</v>
      </c>
      <c r="E40" s="32" t="s">
        <v>99</v>
      </c>
      <c r="F40" s="32" t="s">
        <v>10</v>
      </c>
      <c r="G40" s="32" t="s">
        <v>10</v>
      </c>
      <c r="H40" s="32" t="s">
        <v>10</v>
      </c>
      <c r="I40" s="32" t="s">
        <v>14</v>
      </c>
      <c r="J40" s="40">
        <v>202600077142</v>
      </c>
      <c r="K40" s="40">
        <v>3</v>
      </c>
      <c r="L40" s="32">
        <v>3</v>
      </c>
      <c r="M40" s="40">
        <f t="shared" si="0"/>
        <v>0</v>
      </c>
      <c r="N40" s="39" t="str">
        <f>IF(Tabla1[[#This Row],[Total de productos fuera de especificación]]=0,"SI","NO")</f>
        <v>SI</v>
      </c>
      <c r="R40"/>
      <c r="S40"/>
      <c r="T40"/>
    </row>
    <row r="41" spans="1:20" ht="20.100000000000001" customHeight="1" x14ac:dyDescent="0.55000000000000004">
      <c r="A41" s="32">
        <v>16</v>
      </c>
      <c r="B41" s="54">
        <v>46127</v>
      </c>
      <c r="C41" s="32" t="s">
        <v>73</v>
      </c>
      <c r="D41" s="32" t="s">
        <v>59</v>
      </c>
      <c r="E41" s="32" t="s">
        <v>100</v>
      </c>
      <c r="F41" s="32" t="s">
        <v>10</v>
      </c>
      <c r="G41" s="32" t="s">
        <v>10</v>
      </c>
      <c r="H41" s="32" t="s">
        <v>101</v>
      </c>
      <c r="I41" s="32" t="s">
        <v>15</v>
      </c>
      <c r="J41" s="40">
        <v>202600077147</v>
      </c>
      <c r="K41" s="40">
        <v>3</v>
      </c>
      <c r="L41" s="32">
        <v>3</v>
      </c>
      <c r="M41" s="40">
        <f t="shared" si="0"/>
        <v>0</v>
      </c>
      <c r="N41" s="39" t="str">
        <f>IF(Tabla1[[#This Row],[Total de productos fuera de especificación]]=0,"SI","NO")</f>
        <v>SI</v>
      </c>
      <c r="R41"/>
      <c r="S41"/>
      <c r="T41"/>
    </row>
    <row r="42" spans="1:20" ht="20.100000000000001" customHeight="1" x14ac:dyDescent="0.55000000000000004">
      <c r="A42" s="32">
        <v>17</v>
      </c>
      <c r="B42" s="54">
        <v>46127</v>
      </c>
      <c r="C42" s="32" t="s">
        <v>74</v>
      </c>
      <c r="D42" s="32" t="s">
        <v>60</v>
      </c>
      <c r="E42" s="32" t="s">
        <v>102</v>
      </c>
      <c r="F42" s="32" t="s">
        <v>10</v>
      </c>
      <c r="G42" s="32" t="s">
        <v>10</v>
      </c>
      <c r="H42" s="32" t="s">
        <v>101</v>
      </c>
      <c r="I42" s="32" t="s">
        <v>15</v>
      </c>
      <c r="J42" s="40">
        <v>202600077149</v>
      </c>
      <c r="K42" s="40">
        <v>4</v>
      </c>
      <c r="L42" s="32">
        <v>4</v>
      </c>
      <c r="M42" s="40">
        <f t="shared" si="0"/>
        <v>0</v>
      </c>
      <c r="N42" s="39" t="str">
        <f>IF(Tabla1[[#This Row],[Total de productos fuera de especificación]]=0,"SI","NO")</f>
        <v>SI</v>
      </c>
      <c r="R42"/>
      <c r="S42"/>
      <c r="T42"/>
    </row>
    <row r="43" spans="1:20" ht="20.100000000000001" customHeight="1" x14ac:dyDescent="0.55000000000000004">
      <c r="A43" s="32">
        <v>18</v>
      </c>
      <c r="B43" s="54">
        <v>46127</v>
      </c>
      <c r="C43" s="32" t="s">
        <v>75</v>
      </c>
      <c r="D43" s="32" t="s">
        <v>61</v>
      </c>
      <c r="E43" s="32" t="s">
        <v>103</v>
      </c>
      <c r="F43" s="32" t="s">
        <v>10</v>
      </c>
      <c r="G43" s="32" t="s">
        <v>10</v>
      </c>
      <c r="H43" s="32" t="s">
        <v>101</v>
      </c>
      <c r="I43" s="32" t="s">
        <v>15</v>
      </c>
      <c r="J43" s="40">
        <v>202600077151</v>
      </c>
      <c r="K43" s="40">
        <v>4</v>
      </c>
      <c r="L43" s="32">
        <v>4</v>
      </c>
      <c r="M43" s="40">
        <f t="shared" si="0"/>
        <v>0</v>
      </c>
      <c r="N43" s="39" t="str">
        <f>IF(Tabla1[[#This Row],[Total de productos fuera de especificación]]=0,"SI","NO")</f>
        <v>SI</v>
      </c>
      <c r="R43"/>
      <c r="S43"/>
      <c r="T43"/>
    </row>
    <row r="44" spans="1:20" ht="20.100000000000001" customHeight="1" x14ac:dyDescent="0.55000000000000004">
      <c r="A44" s="32">
        <v>19</v>
      </c>
      <c r="B44" s="54">
        <v>46127</v>
      </c>
      <c r="C44" s="32" t="s">
        <v>62</v>
      </c>
      <c r="D44" s="32" t="s">
        <v>63</v>
      </c>
      <c r="E44" s="32" t="s">
        <v>76</v>
      </c>
      <c r="F44" s="32" t="s">
        <v>10</v>
      </c>
      <c r="G44" s="32" t="s">
        <v>10</v>
      </c>
      <c r="H44" s="32" t="s">
        <v>101</v>
      </c>
      <c r="I44" s="32" t="s">
        <v>15</v>
      </c>
      <c r="J44" s="40">
        <v>202600077150</v>
      </c>
      <c r="K44" s="40">
        <v>3</v>
      </c>
      <c r="L44" s="32">
        <v>3</v>
      </c>
      <c r="M44" s="40">
        <f t="shared" si="0"/>
        <v>0</v>
      </c>
      <c r="N44" s="39" t="str">
        <f>IF(Tabla1[[#This Row],[Total de productos fuera de especificación]]=0,"SI","NO")</f>
        <v>SI</v>
      </c>
      <c r="R44"/>
      <c r="S44"/>
      <c r="T44"/>
    </row>
    <row r="45" spans="1:20" ht="20.100000000000001" customHeight="1" x14ac:dyDescent="0.55000000000000004">
      <c r="A45" s="32">
        <v>20</v>
      </c>
      <c r="B45" s="47">
        <v>46127</v>
      </c>
      <c r="C45" s="20" t="s">
        <v>967</v>
      </c>
      <c r="D45" s="20" t="s">
        <v>927</v>
      </c>
      <c r="E45" s="20" t="s">
        <v>968</v>
      </c>
      <c r="F45" s="20" t="s">
        <v>184</v>
      </c>
      <c r="G45" s="20" t="s">
        <v>189</v>
      </c>
      <c r="H45" s="20" t="s">
        <v>202</v>
      </c>
      <c r="I45" s="32" t="s">
        <v>15</v>
      </c>
      <c r="J45" s="21">
        <v>202600077047</v>
      </c>
      <c r="K45" s="20">
        <v>2</v>
      </c>
      <c r="L45" s="20">
        <v>2</v>
      </c>
      <c r="M45" s="40">
        <f t="shared" si="0"/>
        <v>0</v>
      </c>
      <c r="N45" s="39" t="str">
        <f>IF(Tabla1[[#This Row],[Total de productos fuera de especificación]]=0,"SI","NO")</f>
        <v>SI</v>
      </c>
      <c r="R45"/>
      <c r="S45"/>
      <c r="T45"/>
    </row>
    <row r="46" spans="1:20" ht="20.100000000000001" customHeight="1" x14ac:dyDescent="0.55000000000000004">
      <c r="A46" s="32">
        <v>21</v>
      </c>
      <c r="B46" s="47">
        <v>46128</v>
      </c>
      <c r="C46" s="20" t="s">
        <v>883</v>
      </c>
      <c r="D46" s="20" t="s">
        <v>882</v>
      </c>
      <c r="E46" s="20" t="s">
        <v>884</v>
      </c>
      <c r="F46" s="20" t="s">
        <v>13</v>
      </c>
      <c r="G46" s="20" t="s">
        <v>13</v>
      </c>
      <c r="H46" s="20" t="s">
        <v>885</v>
      </c>
      <c r="I46" s="32" t="s">
        <v>14</v>
      </c>
      <c r="J46" s="21">
        <v>202600080346</v>
      </c>
      <c r="K46" s="20">
        <v>4</v>
      </c>
      <c r="L46" s="20">
        <v>4</v>
      </c>
      <c r="M46" s="40">
        <f t="shared" si="0"/>
        <v>0</v>
      </c>
      <c r="N46" s="39" t="str">
        <f>IF(Tabla1[[#This Row],[Total de productos fuera de especificación]]=0,"SI","NO")</f>
        <v>SI</v>
      </c>
      <c r="R46"/>
      <c r="S46"/>
      <c r="T46"/>
    </row>
    <row r="47" spans="1:20" ht="20.100000000000001" customHeight="1" x14ac:dyDescent="0.55000000000000004">
      <c r="A47" s="32">
        <v>22</v>
      </c>
      <c r="B47" s="47">
        <v>46128</v>
      </c>
      <c r="C47" s="20" t="s">
        <v>12</v>
      </c>
      <c r="D47" s="20" t="s">
        <v>886</v>
      </c>
      <c r="E47" s="20" t="s">
        <v>887</v>
      </c>
      <c r="F47" s="20" t="s">
        <v>13</v>
      </c>
      <c r="G47" s="20" t="s">
        <v>13</v>
      </c>
      <c r="H47" s="20" t="s">
        <v>888</v>
      </c>
      <c r="I47" s="32" t="s">
        <v>873</v>
      </c>
      <c r="J47" s="21">
        <v>202600080380</v>
      </c>
      <c r="K47" s="20">
        <v>3</v>
      </c>
      <c r="L47" s="20">
        <v>3</v>
      </c>
      <c r="M47" s="40">
        <f t="shared" si="0"/>
        <v>0</v>
      </c>
      <c r="N47" s="39" t="str">
        <f>IF(Tabla1[[#This Row],[Total de productos fuera de especificación]]=0,"SI","NO")</f>
        <v>SI</v>
      </c>
      <c r="R47"/>
      <c r="S47"/>
      <c r="T47"/>
    </row>
    <row r="48" spans="1:20" ht="20.100000000000001" customHeight="1" x14ac:dyDescent="0.55000000000000004">
      <c r="A48" s="32">
        <v>23</v>
      </c>
      <c r="B48" s="47">
        <v>46128</v>
      </c>
      <c r="C48" s="20" t="s">
        <v>891</v>
      </c>
      <c r="D48" s="20" t="s">
        <v>889</v>
      </c>
      <c r="E48" s="20" t="s">
        <v>890</v>
      </c>
      <c r="F48" s="20" t="s">
        <v>13</v>
      </c>
      <c r="G48" s="20" t="s">
        <v>13</v>
      </c>
      <c r="H48" s="20" t="s">
        <v>888</v>
      </c>
      <c r="I48" s="32" t="s">
        <v>15</v>
      </c>
      <c r="J48" s="21">
        <v>202600080366</v>
      </c>
      <c r="K48" s="20">
        <v>4</v>
      </c>
      <c r="L48" s="20">
        <v>4</v>
      </c>
      <c r="M48" s="40">
        <f t="shared" si="0"/>
        <v>0</v>
      </c>
      <c r="N48" s="39" t="str">
        <f>IF(Tabla1[[#This Row],[Total de productos fuera de especificación]]=0,"SI","NO")</f>
        <v>SI</v>
      </c>
      <c r="R48"/>
      <c r="S48"/>
      <c r="T48"/>
    </row>
    <row r="49" spans="1:16" ht="20.100000000000001" customHeight="1" x14ac:dyDescent="0.55000000000000004">
      <c r="A49" s="32">
        <v>24</v>
      </c>
      <c r="B49" s="47">
        <v>46128</v>
      </c>
      <c r="C49" s="20" t="s">
        <v>893</v>
      </c>
      <c r="D49" s="20" t="s">
        <v>892</v>
      </c>
      <c r="E49" s="20" t="s">
        <v>894</v>
      </c>
      <c r="F49" s="20" t="s">
        <v>13</v>
      </c>
      <c r="G49" s="20" t="s">
        <v>13</v>
      </c>
      <c r="H49" s="20" t="s">
        <v>814</v>
      </c>
      <c r="I49" s="32" t="s">
        <v>15</v>
      </c>
      <c r="J49" s="21">
        <v>202600080354</v>
      </c>
      <c r="K49" s="20">
        <v>2</v>
      </c>
      <c r="L49" s="20">
        <v>2</v>
      </c>
      <c r="M49" s="40">
        <f t="shared" si="0"/>
        <v>0</v>
      </c>
      <c r="N49" s="39" t="str">
        <f>IF(Tabla1[[#This Row],[Total de productos fuera de especificación]]=0,"SI","NO")</f>
        <v>SI</v>
      </c>
    </row>
    <row r="50" spans="1:16" ht="20.100000000000001" customHeight="1" x14ac:dyDescent="0.55000000000000004">
      <c r="A50" s="32">
        <v>25</v>
      </c>
      <c r="B50" s="47">
        <v>46128</v>
      </c>
      <c r="C50" s="20" t="s">
        <v>65</v>
      </c>
      <c r="D50" s="20" t="s">
        <v>66</v>
      </c>
      <c r="E50" s="20" t="s">
        <v>104</v>
      </c>
      <c r="F50" s="20" t="s">
        <v>10</v>
      </c>
      <c r="G50" s="20" t="s">
        <v>10</v>
      </c>
      <c r="H50" s="20" t="s">
        <v>105</v>
      </c>
      <c r="I50" s="32" t="s">
        <v>14</v>
      </c>
      <c r="J50" s="21">
        <v>202600077111</v>
      </c>
      <c r="K50" s="21">
        <v>10</v>
      </c>
      <c r="L50" s="20">
        <v>10</v>
      </c>
      <c r="M50" s="40">
        <f t="shared" si="0"/>
        <v>0</v>
      </c>
      <c r="N50" s="39" t="str">
        <f>IF(Tabla1[[#This Row],[Total de productos fuera de especificación]]=0,"SI","NO")</f>
        <v>SI</v>
      </c>
    </row>
    <row r="51" spans="1:16" ht="20.100000000000001" customHeight="1" x14ac:dyDescent="0.55000000000000004">
      <c r="A51" s="32">
        <v>26</v>
      </c>
      <c r="B51" s="47">
        <v>46128</v>
      </c>
      <c r="C51" s="20" t="s">
        <v>12</v>
      </c>
      <c r="D51" s="20" t="s">
        <v>67</v>
      </c>
      <c r="E51" s="20" t="s">
        <v>106</v>
      </c>
      <c r="F51" s="20" t="s">
        <v>10</v>
      </c>
      <c r="G51" s="20" t="s">
        <v>10</v>
      </c>
      <c r="H51" s="20" t="s">
        <v>10</v>
      </c>
      <c r="I51" s="32" t="s">
        <v>14</v>
      </c>
      <c r="J51" s="21">
        <v>202600077140</v>
      </c>
      <c r="K51" s="21">
        <v>4</v>
      </c>
      <c r="L51" s="20">
        <v>4</v>
      </c>
      <c r="M51" s="40">
        <f t="shared" si="0"/>
        <v>0</v>
      </c>
      <c r="N51" s="39" t="str">
        <f>IF(Tabla1[[#This Row],[Total de productos fuera de especificación]]=0,"SI","NO")</f>
        <v>SI</v>
      </c>
    </row>
    <row r="52" spans="1:16" ht="20.100000000000001" customHeight="1" x14ac:dyDescent="0.55000000000000004">
      <c r="A52" s="32">
        <v>27</v>
      </c>
      <c r="B52" s="47">
        <v>46129</v>
      </c>
      <c r="C52" s="20" t="s">
        <v>816</v>
      </c>
      <c r="D52" s="20" t="s">
        <v>818</v>
      </c>
      <c r="E52" s="20" t="s">
        <v>817</v>
      </c>
      <c r="F52" s="20" t="s">
        <v>13</v>
      </c>
      <c r="G52" s="20" t="s">
        <v>13</v>
      </c>
      <c r="H52" s="20" t="s">
        <v>814</v>
      </c>
      <c r="I52" s="32" t="s">
        <v>15</v>
      </c>
      <c r="J52" s="21">
        <v>202600080335</v>
      </c>
      <c r="K52" s="20">
        <v>4</v>
      </c>
      <c r="L52" s="20">
        <v>4</v>
      </c>
      <c r="M52" s="40">
        <f t="shared" si="0"/>
        <v>0</v>
      </c>
      <c r="N52" s="39" t="str">
        <f>IF(Tabla1[[#This Row],[Total de productos fuera de especificación]]=0,"SI","NO")</f>
        <v>SI</v>
      </c>
    </row>
    <row r="53" spans="1:16" ht="20.100000000000001" customHeight="1" x14ac:dyDescent="0.55000000000000004">
      <c r="A53" s="32">
        <v>28</v>
      </c>
      <c r="B53" s="47">
        <v>46129</v>
      </c>
      <c r="C53" s="20" t="s">
        <v>820</v>
      </c>
      <c r="D53" s="20" t="s">
        <v>819</v>
      </c>
      <c r="E53" s="20" t="s">
        <v>821</v>
      </c>
      <c r="F53" s="20" t="s">
        <v>13</v>
      </c>
      <c r="G53" s="20" t="s">
        <v>13</v>
      </c>
      <c r="H53" s="20" t="s">
        <v>822</v>
      </c>
      <c r="I53" s="32" t="s">
        <v>14</v>
      </c>
      <c r="J53" s="21">
        <v>202600080330</v>
      </c>
      <c r="K53" s="20">
        <v>3</v>
      </c>
      <c r="L53" s="20">
        <v>3</v>
      </c>
      <c r="M53" s="40">
        <f t="shared" si="0"/>
        <v>0</v>
      </c>
      <c r="N53" s="39" t="str">
        <f>IF(Tabla1[[#This Row],[Total de productos fuera de especificación]]=0,"SI","NO")</f>
        <v>SI</v>
      </c>
    </row>
    <row r="54" spans="1:16" ht="20.100000000000001" customHeight="1" x14ac:dyDescent="0.55000000000000004">
      <c r="A54" s="32">
        <v>29</v>
      </c>
      <c r="B54" s="47">
        <v>46129</v>
      </c>
      <c r="C54" s="20" t="s">
        <v>824</v>
      </c>
      <c r="D54" s="20" t="s">
        <v>823</v>
      </c>
      <c r="E54" s="20" t="s">
        <v>825</v>
      </c>
      <c r="F54" s="20" t="s">
        <v>13</v>
      </c>
      <c r="G54" s="20" t="s">
        <v>13</v>
      </c>
      <c r="H54" s="20" t="s">
        <v>814</v>
      </c>
      <c r="I54" s="32" t="s">
        <v>15</v>
      </c>
      <c r="J54" s="21">
        <v>202600080348</v>
      </c>
      <c r="K54" s="20">
        <v>3</v>
      </c>
      <c r="L54" s="20">
        <v>3</v>
      </c>
      <c r="M54" s="40">
        <f t="shared" si="0"/>
        <v>0</v>
      </c>
      <c r="N54" s="39" t="str">
        <f>IF(Tabla1[[#This Row],[Total de productos fuera de especificación]]=0,"SI","NO")</f>
        <v>SI</v>
      </c>
    </row>
    <row r="55" spans="1:16" ht="20.100000000000001" customHeight="1" x14ac:dyDescent="0.55000000000000004">
      <c r="A55" s="32">
        <v>30</v>
      </c>
      <c r="B55" s="47">
        <v>46129</v>
      </c>
      <c r="C55" s="20" t="s">
        <v>38</v>
      </c>
      <c r="D55" s="20" t="s">
        <v>39</v>
      </c>
      <c r="E55" s="20" t="s">
        <v>84</v>
      </c>
      <c r="F55" s="20" t="s">
        <v>11</v>
      </c>
      <c r="G55" s="20" t="s">
        <v>85</v>
      </c>
      <c r="H55" s="20" t="s">
        <v>86</v>
      </c>
      <c r="I55" s="32" t="s">
        <v>15</v>
      </c>
      <c r="J55" s="21">
        <v>202600081660</v>
      </c>
      <c r="K55" s="21">
        <v>2</v>
      </c>
      <c r="L55" s="20">
        <v>2</v>
      </c>
      <c r="M55" s="40">
        <f t="shared" si="0"/>
        <v>0</v>
      </c>
      <c r="N55" s="39" t="str">
        <f>IF(Tabla1[[#This Row],[Total de productos fuera de especificación]]=0,"SI","NO")</f>
        <v>SI</v>
      </c>
    </row>
    <row r="56" spans="1:16" ht="20.100000000000001" customHeight="1" x14ac:dyDescent="0.55000000000000004">
      <c r="A56" s="32">
        <v>31</v>
      </c>
      <c r="B56" s="47">
        <v>46129</v>
      </c>
      <c r="C56" s="20" t="s">
        <v>40</v>
      </c>
      <c r="D56" s="20" t="s">
        <v>41</v>
      </c>
      <c r="E56" s="20" t="s">
        <v>87</v>
      </c>
      <c r="F56" s="20" t="s">
        <v>11</v>
      </c>
      <c r="G56" s="20" t="s">
        <v>85</v>
      </c>
      <c r="H56" s="20" t="s">
        <v>86</v>
      </c>
      <c r="I56" s="32" t="s">
        <v>15</v>
      </c>
      <c r="J56" s="21">
        <v>202600081664</v>
      </c>
      <c r="K56" s="21">
        <v>3</v>
      </c>
      <c r="L56" s="20">
        <v>3</v>
      </c>
      <c r="M56" s="40">
        <f t="shared" si="0"/>
        <v>0</v>
      </c>
      <c r="N56" s="39" t="str">
        <f>IF(Tabla1[[#This Row],[Total de productos fuera de especificación]]=0,"SI","NO")</f>
        <v>SI</v>
      </c>
    </row>
    <row r="57" spans="1:16" ht="20.100000000000001" customHeight="1" x14ac:dyDescent="0.55000000000000004">
      <c r="A57" s="32">
        <v>32</v>
      </c>
      <c r="B57" s="47">
        <v>46129</v>
      </c>
      <c r="C57" s="20" t="s">
        <v>42</v>
      </c>
      <c r="D57" s="20" t="s">
        <v>43</v>
      </c>
      <c r="E57" s="20" t="s">
        <v>88</v>
      </c>
      <c r="F57" s="20" t="s">
        <v>11</v>
      </c>
      <c r="G57" s="20" t="s">
        <v>85</v>
      </c>
      <c r="H57" s="20" t="s">
        <v>86</v>
      </c>
      <c r="I57" s="32" t="s">
        <v>15</v>
      </c>
      <c r="J57" s="21">
        <v>202600081663</v>
      </c>
      <c r="K57" s="21">
        <v>3</v>
      </c>
      <c r="L57" s="20">
        <v>3</v>
      </c>
      <c r="M57" s="40">
        <f t="shared" si="0"/>
        <v>0</v>
      </c>
      <c r="N57" s="39" t="str">
        <f>IF(Tabla1[[#This Row],[Total de productos fuera de especificación]]=0,"SI","NO")</f>
        <v>SI</v>
      </c>
    </row>
    <row r="58" spans="1:16" ht="20.100000000000001" customHeight="1" x14ac:dyDescent="0.55000000000000004">
      <c r="A58" s="32">
        <v>33</v>
      </c>
      <c r="B58" s="47">
        <v>46129</v>
      </c>
      <c r="C58" s="20" t="s">
        <v>981</v>
      </c>
      <c r="D58" s="20" t="s">
        <v>938</v>
      </c>
      <c r="E58" s="20" t="s">
        <v>982</v>
      </c>
      <c r="F58" s="20" t="s">
        <v>465</v>
      </c>
      <c r="G58" s="20" t="s">
        <v>465</v>
      </c>
      <c r="H58" s="20" t="s">
        <v>939</v>
      </c>
      <c r="I58" s="32" t="s">
        <v>15</v>
      </c>
      <c r="J58" s="21">
        <v>202600083717</v>
      </c>
      <c r="K58" s="20">
        <v>3</v>
      </c>
      <c r="L58" s="20">
        <v>3</v>
      </c>
      <c r="M58" s="40">
        <f t="shared" si="0"/>
        <v>0</v>
      </c>
      <c r="N58" s="39" t="str">
        <f>IF(Tabla1[[#This Row],[Total de productos fuera de especificación]]=0,"SI","NO")</f>
        <v>SI</v>
      </c>
    </row>
    <row r="59" spans="1:16" ht="20.100000000000001" customHeight="1" x14ac:dyDescent="0.55000000000000004">
      <c r="A59" s="32">
        <v>34</v>
      </c>
      <c r="B59" s="47">
        <v>46130</v>
      </c>
      <c r="C59" s="20" t="s">
        <v>12</v>
      </c>
      <c r="D59" s="20" t="s">
        <v>812</v>
      </c>
      <c r="E59" s="20" t="s">
        <v>813</v>
      </c>
      <c r="F59" s="20" t="s">
        <v>13</v>
      </c>
      <c r="G59" s="20" t="s">
        <v>13</v>
      </c>
      <c r="H59" s="20" t="s">
        <v>814</v>
      </c>
      <c r="I59" s="32" t="s">
        <v>815</v>
      </c>
      <c r="J59" s="21">
        <v>202600080378</v>
      </c>
      <c r="K59" s="20">
        <v>6</v>
      </c>
      <c r="L59" s="20">
        <v>6</v>
      </c>
      <c r="M59" s="40">
        <f t="shared" si="0"/>
        <v>0</v>
      </c>
      <c r="N59" s="39" t="str">
        <f>IF(Tabla1[[#This Row],[Total de productos fuera de especificación]]=0,"SI","NO")</f>
        <v>SI</v>
      </c>
    </row>
    <row r="60" spans="1:16" ht="20.100000000000001" customHeight="1" x14ac:dyDescent="0.55000000000000004">
      <c r="A60" s="32">
        <v>35</v>
      </c>
      <c r="B60" s="47">
        <v>46130</v>
      </c>
      <c r="C60" s="20" t="s">
        <v>827</v>
      </c>
      <c r="D60" s="20" t="s">
        <v>826</v>
      </c>
      <c r="E60" s="20" t="s">
        <v>828</v>
      </c>
      <c r="F60" s="20" t="s">
        <v>13</v>
      </c>
      <c r="G60" s="20" t="s">
        <v>829</v>
      </c>
      <c r="H60" s="20" t="s">
        <v>830</v>
      </c>
      <c r="I60" s="32" t="s">
        <v>14</v>
      </c>
      <c r="J60" s="21">
        <v>202600080353</v>
      </c>
      <c r="K60" s="20">
        <v>3</v>
      </c>
      <c r="L60" s="20">
        <v>3</v>
      </c>
      <c r="M60" s="40">
        <f t="shared" si="0"/>
        <v>0</v>
      </c>
      <c r="N60" s="39" t="str">
        <f>IF(Tabla1[[#This Row],[Total de productos fuera de especificación]]=0,"SI","NO")</f>
        <v>SI</v>
      </c>
    </row>
    <row r="61" spans="1:16" ht="20.100000000000001" customHeight="1" x14ac:dyDescent="0.55000000000000004">
      <c r="A61" s="32">
        <v>36</v>
      </c>
      <c r="B61" s="47">
        <v>46130</v>
      </c>
      <c r="C61" s="20" t="s">
        <v>12</v>
      </c>
      <c r="D61" s="20" t="s">
        <v>831</v>
      </c>
      <c r="E61" s="20" t="s">
        <v>832</v>
      </c>
      <c r="F61" s="20" t="s">
        <v>13</v>
      </c>
      <c r="G61" s="20" t="s">
        <v>829</v>
      </c>
      <c r="H61" s="20" t="s">
        <v>830</v>
      </c>
      <c r="I61" s="32" t="s">
        <v>15</v>
      </c>
      <c r="J61" s="21">
        <v>202600080336</v>
      </c>
      <c r="K61" s="20">
        <v>3</v>
      </c>
      <c r="L61" s="20">
        <v>3</v>
      </c>
      <c r="M61" s="40">
        <f t="shared" si="0"/>
        <v>0</v>
      </c>
      <c r="N61" s="39" t="str">
        <f>IF(Tabla1[[#This Row],[Total de productos fuera de especificación]]=0,"SI","NO")</f>
        <v>SI</v>
      </c>
    </row>
    <row r="62" spans="1:16" s="42" customFormat="1" ht="20.100000000000001" customHeight="1" x14ac:dyDescent="0.55000000000000004">
      <c r="A62" s="32">
        <v>37</v>
      </c>
      <c r="B62" s="47">
        <v>46130</v>
      </c>
      <c r="C62" s="20" t="s">
        <v>834</v>
      </c>
      <c r="D62" s="20" t="s">
        <v>833</v>
      </c>
      <c r="E62" s="20" t="s">
        <v>835</v>
      </c>
      <c r="F62" s="20" t="s">
        <v>13</v>
      </c>
      <c r="G62" s="20" t="s">
        <v>13</v>
      </c>
      <c r="H62" s="20" t="s">
        <v>836</v>
      </c>
      <c r="I62" s="32" t="s">
        <v>14</v>
      </c>
      <c r="J62" s="21">
        <v>202600080349</v>
      </c>
      <c r="K62" s="20">
        <v>4</v>
      </c>
      <c r="L62" s="20">
        <v>4</v>
      </c>
      <c r="M62" s="40">
        <f t="shared" si="0"/>
        <v>0</v>
      </c>
      <c r="N62" s="39" t="str">
        <f>IF(Tabla1[[#This Row],[Total de productos fuera de especificación]]=0,"SI","NO")</f>
        <v>SI</v>
      </c>
    </row>
    <row r="63" spans="1:16" s="42" customFormat="1" ht="20.100000000000001" customHeight="1" x14ac:dyDescent="0.55000000000000004">
      <c r="A63" s="32">
        <v>38</v>
      </c>
      <c r="B63" s="47">
        <v>46130</v>
      </c>
      <c r="C63" s="20" t="s">
        <v>970</v>
      </c>
      <c r="D63" s="20" t="s">
        <v>929</v>
      </c>
      <c r="E63" s="20" t="s">
        <v>969</v>
      </c>
      <c r="F63" s="20" t="s">
        <v>577</v>
      </c>
      <c r="G63" s="20" t="s">
        <v>664</v>
      </c>
      <c r="H63" s="20" t="s">
        <v>665</v>
      </c>
      <c r="I63" s="32" t="s">
        <v>15</v>
      </c>
      <c r="J63" s="21">
        <v>202600086498</v>
      </c>
      <c r="K63" s="20">
        <v>3</v>
      </c>
      <c r="L63" s="20">
        <v>3</v>
      </c>
      <c r="M63" s="40">
        <f t="shared" si="0"/>
        <v>0</v>
      </c>
      <c r="N63" s="39" t="str">
        <f>IF(Tabla1[[#This Row],[Total de productos fuera de especificación]]=0,"SI","NO")</f>
        <v>SI</v>
      </c>
      <c r="P63" s="46"/>
    </row>
    <row r="64" spans="1:16" s="42" customFormat="1" ht="20.100000000000001" customHeight="1" x14ac:dyDescent="0.55000000000000004">
      <c r="A64" s="32">
        <v>39</v>
      </c>
      <c r="B64" s="47">
        <v>46132</v>
      </c>
      <c r="C64" s="20" t="s">
        <v>896</v>
      </c>
      <c r="D64" s="20" t="s">
        <v>895</v>
      </c>
      <c r="E64" s="20" t="s">
        <v>897</v>
      </c>
      <c r="F64" s="20" t="s">
        <v>13</v>
      </c>
      <c r="G64" s="20" t="s">
        <v>13</v>
      </c>
      <c r="H64" s="20" t="s">
        <v>898</v>
      </c>
      <c r="I64" s="32" t="s">
        <v>873</v>
      </c>
      <c r="J64" s="21">
        <v>202600080369</v>
      </c>
      <c r="K64" s="20">
        <v>3</v>
      </c>
      <c r="L64" s="20">
        <v>3</v>
      </c>
      <c r="M64" s="40">
        <f t="shared" si="0"/>
        <v>0</v>
      </c>
      <c r="N64" s="39" t="str">
        <f>IF(Tabla1[[#This Row],[Total de productos fuera de especificación]]=0,"SI","NO")</f>
        <v>SI</v>
      </c>
    </row>
    <row r="65" spans="1:14" s="42" customFormat="1" ht="20.100000000000001" customHeight="1" x14ac:dyDescent="0.55000000000000004">
      <c r="A65" s="32">
        <v>40</v>
      </c>
      <c r="B65" s="47">
        <v>46132</v>
      </c>
      <c r="C65" s="20" t="s">
        <v>900</v>
      </c>
      <c r="D65" s="20" t="s">
        <v>899</v>
      </c>
      <c r="E65" s="20" t="s">
        <v>901</v>
      </c>
      <c r="F65" s="20" t="s">
        <v>13</v>
      </c>
      <c r="G65" s="20" t="s">
        <v>13</v>
      </c>
      <c r="H65" s="20" t="s">
        <v>902</v>
      </c>
      <c r="I65" s="32" t="s">
        <v>14</v>
      </c>
      <c r="J65" s="21">
        <v>202600080361</v>
      </c>
      <c r="K65" s="20">
        <v>3</v>
      </c>
      <c r="L65" s="20">
        <v>3</v>
      </c>
      <c r="M65" s="40">
        <f t="shared" si="0"/>
        <v>0</v>
      </c>
      <c r="N65" s="39" t="str">
        <f>IF(Tabla1[[#This Row],[Total de productos fuera de especificación]]=0,"SI","NO")</f>
        <v>SI</v>
      </c>
    </row>
    <row r="66" spans="1:14" s="42" customFormat="1" ht="20.100000000000001" customHeight="1" x14ac:dyDescent="0.55000000000000004">
      <c r="A66" s="32">
        <v>41</v>
      </c>
      <c r="B66" s="47">
        <v>46132</v>
      </c>
      <c r="C66" s="20" t="s">
        <v>904</v>
      </c>
      <c r="D66" s="20" t="s">
        <v>903</v>
      </c>
      <c r="E66" s="20" t="s">
        <v>905</v>
      </c>
      <c r="F66" s="20" t="s">
        <v>13</v>
      </c>
      <c r="G66" s="20" t="s">
        <v>13</v>
      </c>
      <c r="H66" s="20" t="s">
        <v>906</v>
      </c>
      <c r="I66" s="32" t="s">
        <v>14</v>
      </c>
      <c r="J66" s="21">
        <v>202600080374</v>
      </c>
      <c r="K66" s="20">
        <v>3</v>
      </c>
      <c r="L66" s="20">
        <v>3</v>
      </c>
      <c r="M66" s="40">
        <f t="shared" si="0"/>
        <v>0</v>
      </c>
      <c r="N66" s="39" t="str">
        <f>IF(Tabla1[[#This Row],[Total de productos fuera de especificación]]=0,"SI","NO")</f>
        <v>SI</v>
      </c>
    </row>
    <row r="67" spans="1:14" s="42" customFormat="1" ht="20.100000000000001" customHeight="1" x14ac:dyDescent="0.55000000000000004">
      <c r="A67" s="32">
        <v>42</v>
      </c>
      <c r="B67" s="47">
        <v>46132</v>
      </c>
      <c r="C67" s="20" t="s">
        <v>908</v>
      </c>
      <c r="D67" s="20" t="s">
        <v>907</v>
      </c>
      <c r="E67" s="20" t="s">
        <v>909</v>
      </c>
      <c r="F67" s="20" t="s">
        <v>13</v>
      </c>
      <c r="G67" s="20" t="s">
        <v>13</v>
      </c>
      <c r="H67" s="20" t="s">
        <v>902</v>
      </c>
      <c r="I67" s="32" t="s">
        <v>15</v>
      </c>
      <c r="J67" s="21">
        <v>202600080368</v>
      </c>
      <c r="K67" s="20">
        <v>3</v>
      </c>
      <c r="L67" s="20">
        <v>3</v>
      </c>
      <c r="M67" s="40">
        <f t="shared" si="0"/>
        <v>0</v>
      </c>
      <c r="N67" s="39" t="str">
        <f>IF(Tabla1[[#This Row],[Total de productos fuera de especificación]]=0,"SI","NO")</f>
        <v>SI</v>
      </c>
    </row>
    <row r="68" spans="1:14" s="42" customFormat="1" ht="20.100000000000001" customHeight="1" x14ac:dyDescent="0.55000000000000004">
      <c r="A68" s="32">
        <v>43</v>
      </c>
      <c r="B68" s="47">
        <v>46133</v>
      </c>
      <c r="C68" s="20" t="s">
        <v>863</v>
      </c>
      <c r="D68" s="20" t="s">
        <v>861</v>
      </c>
      <c r="E68" s="20" t="s">
        <v>862</v>
      </c>
      <c r="F68" s="20" t="s">
        <v>487</v>
      </c>
      <c r="G68" s="20" t="s">
        <v>601</v>
      </c>
      <c r="H68" s="20" t="s">
        <v>864</v>
      </c>
      <c r="I68" s="32" t="s">
        <v>15</v>
      </c>
      <c r="J68" s="21">
        <v>202600085785</v>
      </c>
      <c r="K68" s="20">
        <v>4</v>
      </c>
      <c r="L68" s="20">
        <v>4</v>
      </c>
      <c r="M68" s="40">
        <f t="shared" si="0"/>
        <v>0</v>
      </c>
      <c r="N68" s="39" t="str">
        <f>IF(Tabla1[[#This Row],[Total de productos fuera de especificación]]=0,"SI","NO")</f>
        <v>SI</v>
      </c>
    </row>
    <row r="69" spans="1:14" s="42" customFormat="1" ht="20.100000000000001" customHeight="1" x14ac:dyDescent="0.55000000000000004">
      <c r="A69" s="32">
        <v>44</v>
      </c>
      <c r="B69" s="47">
        <v>46133</v>
      </c>
      <c r="C69" s="20" t="s">
        <v>49</v>
      </c>
      <c r="D69" s="20" t="s">
        <v>50</v>
      </c>
      <c r="E69" s="20" t="s">
        <v>93</v>
      </c>
      <c r="F69" s="20" t="s">
        <v>9</v>
      </c>
      <c r="G69" s="20" t="s">
        <v>9</v>
      </c>
      <c r="H69" s="20" t="s">
        <v>9</v>
      </c>
      <c r="I69" s="32" t="s">
        <v>15</v>
      </c>
      <c r="J69" s="21">
        <v>202600075815</v>
      </c>
      <c r="K69" s="21">
        <v>4</v>
      </c>
      <c r="L69" s="20">
        <v>4</v>
      </c>
      <c r="M69" s="40">
        <f t="shared" si="0"/>
        <v>0</v>
      </c>
      <c r="N69" s="39" t="str">
        <f>IF(Tabla1[[#This Row],[Total de productos fuera de especificación]]=0,"SI","NO")</f>
        <v>SI</v>
      </c>
    </row>
    <row r="70" spans="1:14" s="42" customFormat="1" ht="20.100000000000001" customHeight="1" x14ac:dyDescent="0.55000000000000004">
      <c r="A70" s="32">
        <v>45</v>
      </c>
      <c r="B70" s="47">
        <v>46133</v>
      </c>
      <c r="C70" s="20" t="s">
        <v>945</v>
      </c>
      <c r="D70" s="20" t="s">
        <v>910</v>
      </c>
      <c r="E70" s="20" t="s">
        <v>946</v>
      </c>
      <c r="F70" s="20" t="s">
        <v>868</v>
      </c>
      <c r="G70" s="20" t="s">
        <v>151</v>
      </c>
      <c r="H70" s="20" t="s">
        <v>152</v>
      </c>
      <c r="I70" s="32" t="s">
        <v>15</v>
      </c>
      <c r="J70" s="21">
        <v>202600080363</v>
      </c>
      <c r="K70" s="20">
        <v>3</v>
      </c>
      <c r="L70" s="20">
        <v>3</v>
      </c>
      <c r="M70" s="40">
        <f t="shared" si="0"/>
        <v>0</v>
      </c>
      <c r="N70" s="39" t="str">
        <f>IF(Tabla1[[#This Row],[Total de productos fuera de especificación]]=0,"SI","NO")</f>
        <v>SI</v>
      </c>
    </row>
    <row r="71" spans="1:14" s="43" customFormat="1" ht="20.100000000000001" customHeight="1" x14ac:dyDescent="0.55000000000000004">
      <c r="A71" s="32">
        <v>46</v>
      </c>
      <c r="B71" s="47">
        <v>46133</v>
      </c>
      <c r="C71" s="20" t="s">
        <v>947</v>
      </c>
      <c r="D71" s="20" t="s">
        <v>911</v>
      </c>
      <c r="E71" s="20" t="s">
        <v>948</v>
      </c>
      <c r="F71" s="20" t="s">
        <v>868</v>
      </c>
      <c r="G71" s="20" t="s">
        <v>151</v>
      </c>
      <c r="H71" s="20" t="s">
        <v>912</v>
      </c>
      <c r="I71" s="32" t="s">
        <v>15</v>
      </c>
      <c r="J71" s="21">
        <v>202600080383</v>
      </c>
      <c r="K71" s="20">
        <v>2</v>
      </c>
      <c r="L71" s="20">
        <v>2</v>
      </c>
      <c r="M71" s="40">
        <f t="shared" si="0"/>
        <v>0</v>
      </c>
      <c r="N71" s="39" t="str">
        <f>IF(Tabla1[[#This Row],[Total de productos fuera de especificación]]=0,"SI","NO")</f>
        <v>SI</v>
      </c>
    </row>
    <row r="72" spans="1:14" s="42" customFormat="1" ht="20.100000000000001" customHeight="1" x14ac:dyDescent="0.55000000000000004">
      <c r="A72" s="32">
        <v>47</v>
      </c>
      <c r="B72" s="47">
        <v>46133</v>
      </c>
      <c r="C72" s="20" t="s">
        <v>950</v>
      </c>
      <c r="D72" s="20" t="s">
        <v>913</v>
      </c>
      <c r="E72" s="20" t="s">
        <v>949</v>
      </c>
      <c r="F72" s="20" t="s">
        <v>13</v>
      </c>
      <c r="G72" s="20" t="s">
        <v>151</v>
      </c>
      <c r="H72" s="20" t="s">
        <v>914</v>
      </c>
      <c r="I72" s="32" t="s">
        <v>15</v>
      </c>
      <c r="J72" s="21">
        <v>202600080355</v>
      </c>
      <c r="K72" s="20">
        <v>3</v>
      </c>
      <c r="L72" s="20">
        <v>3</v>
      </c>
      <c r="M72" s="40">
        <f t="shared" si="0"/>
        <v>0</v>
      </c>
      <c r="N72" s="39" t="str">
        <f>IF(Tabla1[[#This Row],[Total de productos fuera de especificación]]=0,"SI","NO")</f>
        <v>SI</v>
      </c>
    </row>
    <row r="73" spans="1:14" s="43" customFormat="1" ht="20.100000000000001" customHeight="1" x14ac:dyDescent="0.55000000000000004">
      <c r="A73" s="32">
        <v>48</v>
      </c>
      <c r="B73" s="47">
        <v>46133</v>
      </c>
      <c r="C73" s="20" t="s">
        <v>963</v>
      </c>
      <c r="D73" s="20" t="s">
        <v>925</v>
      </c>
      <c r="E73" s="20" t="s">
        <v>964</v>
      </c>
      <c r="F73" s="20" t="s">
        <v>13</v>
      </c>
      <c r="G73" s="20" t="s">
        <v>13</v>
      </c>
      <c r="H73" s="20" t="s">
        <v>554</v>
      </c>
      <c r="I73" s="32" t="s">
        <v>14</v>
      </c>
      <c r="J73" s="21">
        <v>202600076152</v>
      </c>
      <c r="K73" s="20">
        <v>4</v>
      </c>
      <c r="L73" s="20">
        <v>4</v>
      </c>
      <c r="M73" s="40">
        <f t="shared" si="0"/>
        <v>0</v>
      </c>
      <c r="N73" s="39" t="str">
        <f>IF(Tabla1[[#This Row],[Total de productos fuera de especificación]]=0,"SI","NO")</f>
        <v>SI</v>
      </c>
    </row>
    <row r="74" spans="1:14" s="42" customFormat="1" ht="20.100000000000001" customHeight="1" x14ac:dyDescent="0.55000000000000004">
      <c r="A74" s="32">
        <v>49</v>
      </c>
      <c r="B74" s="47">
        <v>46133</v>
      </c>
      <c r="C74" s="20" t="s">
        <v>966</v>
      </c>
      <c r="D74" s="20" t="s">
        <v>926</v>
      </c>
      <c r="E74" s="20" t="s">
        <v>965</v>
      </c>
      <c r="F74" s="20" t="s">
        <v>13</v>
      </c>
      <c r="G74" s="20" t="s">
        <v>13</v>
      </c>
      <c r="H74" s="20" t="s">
        <v>554</v>
      </c>
      <c r="I74" s="32" t="s">
        <v>15</v>
      </c>
      <c r="J74" s="21">
        <v>202600077292</v>
      </c>
      <c r="K74" s="20">
        <v>4</v>
      </c>
      <c r="L74" s="20">
        <v>4</v>
      </c>
      <c r="M74" s="40">
        <f t="shared" si="0"/>
        <v>0</v>
      </c>
      <c r="N74" s="39" t="str">
        <f>IF(Tabla1[[#This Row],[Total de productos fuera de especificación]]=0,"SI","NO")</f>
        <v>SI</v>
      </c>
    </row>
    <row r="75" spans="1:14" s="42" customFormat="1" ht="20.100000000000001" customHeight="1" x14ac:dyDescent="0.55000000000000004">
      <c r="A75" s="32">
        <v>50</v>
      </c>
      <c r="B75" s="47">
        <v>46133</v>
      </c>
      <c r="C75" s="20" t="s">
        <v>979</v>
      </c>
      <c r="D75" s="20" t="s">
        <v>936</v>
      </c>
      <c r="E75" s="20" t="s">
        <v>980</v>
      </c>
      <c r="F75" s="20" t="s">
        <v>465</v>
      </c>
      <c r="G75" s="20" t="s">
        <v>465</v>
      </c>
      <c r="H75" s="20" t="s">
        <v>937</v>
      </c>
      <c r="I75" s="32" t="s">
        <v>15</v>
      </c>
      <c r="J75" s="21">
        <v>202600086732</v>
      </c>
      <c r="K75" s="20">
        <v>3</v>
      </c>
      <c r="L75" s="20">
        <v>3</v>
      </c>
      <c r="M75" s="40">
        <f t="shared" si="0"/>
        <v>0</v>
      </c>
      <c r="N75" s="39" t="str">
        <f>IF(Tabla1[[#This Row],[Total de productos fuera de especificación]]=0,"SI","NO")</f>
        <v>SI</v>
      </c>
    </row>
    <row r="76" spans="1:14" s="42" customFormat="1" ht="20.100000000000001" customHeight="1" x14ac:dyDescent="0.55000000000000004">
      <c r="A76" s="32">
        <v>51</v>
      </c>
      <c r="B76" s="47">
        <v>46134</v>
      </c>
      <c r="C76" s="20" t="s">
        <v>803</v>
      </c>
      <c r="D76" s="20" t="s">
        <v>804</v>
      </c>
      <c r="E76" s="20" t="s">
        <v>805</v>
      </c>
      <c r="F76" s="20" t="s">
        <v>418</v>
      </c>
      <c r="G76" s="20" t="s">
        <v>418</v>
      </c>
      <c r="H76" s="20" t="s">
        <v>806</v>
      </c>
      <c r="I76" s="32" t="s">
        <v>14</v>
      </c>
      <c r="J76" s="21">
        <v>202600087187</v>
      </c>
      <c r="K76" s="20">
        <v>6</v>
      </c>
      <c r="L76" s="20">
        <v>6</v>
      </c>
      <c r="M76" s="40">
        <f t="shared" si="0"/>
        <v>0</v>
      </c>
      <c r="N76" s="39" t="str">
        <f>IF(Tabla1[[#This Row],[Total de productos fuera de especificación]]=0,"SI","NO")</f>
        <v>SI</v>
      </c>
    </row>
    <row r="77" spans="1:14" s="42" customFormat="1" ht="20.100000000000001" customHeight="1" x14ac:dyDescent="0.55000000000000004">
      <c r="A77" s="32">
        <v>52</v>
      </c>
      <c r="B77" s="47">
        <v>46134</v>
      </c>
      <c r="C77" s="20" t="s">
        <v>857</v>
      </c>
      <c r="D77" s="20" t="s">
        <v>855</v>
      </c>
      <c r="E77" s="20" t="s">
        <v>856</v>
      </c>
      <c r="F77" s="20" t="s">
        <v>662</v>
      </c>
      <c r="G77" s="20" t="s">
        <v>698</v>
      </c>
      <c r="H77" s="20" t="s">
        <v>662</v>
      </c>
      <c r="I77" s="32" t="s">
        <v>15</v>
      </c>
      <c r="J77" s="21">
        <v>202400169467</v>
      </c>
      <c r="K77" s="20">
        <v>4</v>
      </c>
      <c r="L77" s="20">
        <v>4</v>
      </c>
      <c r="M77" s="40">
        <f t="shared" si="0"/>
        <v>0</v>
      </c>
      <c r="N77" s="39" t="str">
        <f>IF(Tabla1[[#This Row],[Total de productos fuera de especificación]]=0,"SI","NO")</f>
        <v>SI</v>
      </c>
    </row>
    <row r="78" spans="1:14" s="42" customFormat="1" ht="20.100000000000001" customHeight="1" x14ac:dyDescent="0.55000000000000004">
      <c r="A78" s="32">
        <v>53</v>
      </c>
      <c r="B78" s="47">
        <v>46134</v>
      </c>
      <c r="C78" s="20" t="s">
        <v>46</v>
      </c>
      <c r="D78" s="20" t="s">
        <v>47</v>
      </c>
      <c r="E78" s="20" t="s">
        <v>91</v>
      </c>
      <c r="F78" s="20" t="s">
        <v>25</v>
      </c>
      <c r="G78" s="20" t="s">
        <v>92</v>
      </c>
      <c r="H78" s="20" t="s">
        <v>92</v>
      </c>
      <c r="I78" s="32" t="s">
        <v>15</v>
      </c>
      <c r="J78" s="21">
        <v>202600090027</v>
      </c>
      <c r="K78" s="21">
        <v>3</v>
      </c>
      <c r="L78" s="20">
        <v>3</v>
      </c>
      <c r="M78" s="40">
        <f t="shared" si="0"/>
        <v>0</v>
      </c>
      <c r="N78" s="39" t="str">
        <f>IF(Tabla1[[#This Row],[Total de productos fuera de especificación]]=0,"SI","NO")</f>
        <v>SI</v>
      </c>
    </row>
    <row r="79" spans="1:14" s="42" customFormat="1" ht="20.100000000000001" customHeight="1" x14ac:dyDescent="0.55000000000000004">
      <c r="A79" s="32">
        <v>54</v>
      </c>
      <c r="B79" s="47">
        <v>46134</v>
      </c>
      <c r="C79" s="20" t="s">
        <v>951</v>
      </c>
      <c r="D79" s="20" t="s">
        <v>915</v>
      </c>
      <c r="E79" s="20" t="s">
        <v>952</v>
      </c>
      <c r="F79" s="20" t="s">
        <v>418</v>
      </c>
      <c r="G79" s="20" t="s">
        <v>916</v>
      </c>
      <c r="H79" s="20" t="s">
        <v>917</v>
      </c>
      <c r="I79" s="32" t="s">
        <v>873</v>
      </c>
      <c r="J79" s="21">
        <v>202600078900</v>
      </c>
      <c r="K79" s="20">
        <v>4</v>
      </c>
      <c r="L79" s="20">
        <v>4</v>
      </c>
      <c r="M79" s="40">
        <f t="shared" si="0"/>
        <v>0</v>
      </c>
      <c r="N79" s="39" t="str">
        <f>IF(Tabla1[[#This Row],[Total de productos fuera de especificación]]=0,"SI","NO")</f>
        <v>SI</v>
      </c>
    </row>
    <row r="80" spans="1:14" s="42" customFormat="1" ht="20.100000000000001" customHeight="1" x14ac:dyDescent="0.55000000000000004">
      <c r="A80" s="32">
        <v>55</v>
      </c>
      <c r="B80" s="47">
        <v>46134</v>
      </c>
      <c r="C80" s="20" t="s">
        <v>954</v>
      </c>
      <c r="D80" s="20" t="s">
        <v>918</v>
      </c>
      <c r="E80" s="20" t="s">
        <v>953</v>
      </c>
      <c r="F80" s="20" t="s">
        <v>418</v>
      </c>
      <c r="G80" s="20" t="s">
        <v>666</v>
      </c>
      <c r="H80" s="20" t="s">
        <v>550</v>
      </c>
      <c r="I80" s="32" t="s">
        <v>14</v>
      </c>
      <c r="J80" s="21">
        <v>202600078880</v>
      </c>
      <c r="K80" s="20">
        <v>3</v>
      </c>
      <c r="L80" s="20">
        <v>3</v>
      </c>
      <c r="M80" s="40">
        <f t="shared" si="0"/>
        <v>0</v>
      </c>
      <c r="N80" s="39" t="str">
        <f>IF(Tabla1[[#This Row],[Total de productos fuera de especificación]]=0,"SI","NO")</f>
        <v>SI</v>
      </c>
    </row>
    <row r="81" spans="1:14" s="43" customFormat="1" ht="20.100000000000001" customHeight="1" x14ac:dyDescent="0.55000000000000004">
      <c r="A81" s="32">
        <v>56</v>
      </c>
      <c r="B81" s="47">
        <v>46134</v>
      </c>
      <c r="C81" s="20" t="s">
        <v>956</v>
      </c>
      <c r="D81" s="20" t="s">
        <v>919</v>
      </c>
      <c r="E81" s="20" t="s">
        <v>955</v>
      </c>
      <c r="F81" s="20" t="s">
        <v>418</v>
      </c>
      <c r="G81" s="20" t="s">
        <v>666</v>
      </c>
      <c r="H81" s="20" t="s">
        <v>666</v>
      </c>
      <c r="I81" s="32" t="s">
        <v>14</v>
      </c>
      <c r="J81" s="21">
        <v>202600078894</v>
      </c>
      <c r="K81" s="20">
        <v>4</v>
      </c>
      <c r="L81" s="20">
        <v>4</v>
      </c>
      <c r="M81" s="40">
        <f t="shared" si="0"/>
        <v>0</v>
      </c>
      <c r="N81" s="39" t="str">
        <f>IF(Tabla1[[#This Row],[Total de productos fuera de especificación]]=0,"SI","NO")</f>
        <v>SI</v>
      </c>
    </row>
    <row r="82" spans="1:14" s="42" customFormat="1" ht="20.100000000000001" customHeight="1" x14ac:dyDescent="0.55000000000000004">
      <c r="A82" s="32">
        <v>57</v>
      </c>
      <c r="B82" s="47">
        <v>46134</v>
      </c>
      <c r="C82" s="20" t="s">
        <v>957</v>
      </c>
      <c r="D82" s="20" t="s">
        <v>920</v>
      </c>
      <c r="E82" s="20" t="s">
        <v>958</v>
      </c>
      <c r="F82" s="20" t="s">
        <v>418</v>
      </c>
      <c r="G82" s="20" t="s">
        <v>666</v>
      </c>
      <c r="H82" s="20" t="s">
        <v>921</v>
      </c>
      <c r="I82" s="32" t="s">
        <v>14</v>
      </c>
      <c r="J82" s="21">
        <v>202600078886</v>
      </c>
      <c r="K82" s="20">
        <v>4</v>
      </c>
      <c r="L82" s="20">
        <v>4</v>
      </c>
      <c r="M82" s="40">
        <f t="shared" si="0"/>
        <v>0</v>
      </c>
      <c r="N82" s="39" t="str">
        <f>IF(Tabla1[[#This Row],[Total de productos fuera de especificación]]=0,"SI","NO")</f>
        <v>SI</v>
      </c>
    </row>
    <row r="83" spans="1:14" s="42" customFormat="1" ht="20.100000000000001" customHeight="1" x14ac:dyDescent="0.55000000000000004">
      <c r="A83" s="32">
        <v>58</v>
      </c>
      <c r="B83" s="47">
        <v>46135</v>
      </c>
      <c r="C83" s="20" t="s">
        <v>838</v>
      </c>
      <c r="D83" s="20" t="s">
        <v>837</v>
      </c>
      <c r="E83" s="20" t="s">
        <v>839</v>
      </c>
      <c r="F83" s="20" t="s">
        <v>418</v>
      </c>
      <c r="G83" s="20" t="s">
        <v>418</v>
      </c>
      <c r="H83" s="20" t="s">
        <v>419</v>
      </c>
      <c r="I83" s="32" t="s">
        <v>14</v>
      </c>
      <c r="J83" s="21">
        <v>202600078869</v>
      </c>
      <c r="K83" s="20">
        <v>4</v>
      </c>
      <c r="L83" s="20">
        <v>4</v>
      </c>
      <c r="M83" s="40">
        <f t="shared" si="0"/>
        <v>0</v>
      </c>
      <c r="N83" s="39" t="str">
        <f>IF(Tabla1[[#This Row],[Total de productos fuera de especificación]]=0,"SI","NO")</f>
        <v>SI</v>
      </c>
    </row>
    <row r="84" spans="1:14" s="42" customFormat="1" ht="20.100000000000001" customHeight="1" x14ac:dyDescent="0.55000000000000004">
      <c r="A84" s="32">
        <v>59</v>
      </c>
      <c r="B84" s="47">
        <v>46135</v>
      </c>
      <c r="C84" s="20" t="s">
        <v>841</v>
      </c>
      <c r="D84" s="20" t="s">
        <v>840</v>
      </c>
      <c r="E84" s="20" t="s">
        <v>842</v>
      </c>
      <c r="F84" s="20" t="s">
        <v>418</v>
      </c>
      <c r="G84" s="20" t="s">
        <v>418</v>
      </c>
      <c r="H84" s="20" t="s">
        <v>806</v>
      </c>
      <c r="I84" s="32" t="s">
        <v>14</v>
      </c>
      <c r="J84" s="21">
        <v>202600078929</v>
      </c>
      <c r="K84" s="20">
        <v>3</v>
      </c>
      <c r="L84" s="20">
        <v>3</v>
      </c>
      <c r="M84" s="40">
        <f t="shared" si="0"/>
        <v>0</v>
      </c>
      <c r="N84" s="39" t="str">
        <f>IF(Tabla1[[#This Row],[Total de productos fuera de especificación]]=0,"SI","NO")</f>
        <v>SI</v>
      </c>
    </row>
    <row r="85" spans="1:14" s="42" customFormat="1" ht="20.100000000000001" customHeight="1" x14ac:dyDescent="0.55000000000000004">
      <c r="A85" s="32">
        <v>60</v>
      </c>
      <c r="B85" s="47">
        <v>46135</v>
      </c>
      <c r="C85" s="20" t="s">
        <v>844</v>
      </c>
      <c r="D85" s="20" t="s">
        <v>843</v>
      </c>
      <c r="E85" s="20" t="s">
        <v>845</v>
      </c>
      <c r="F85" s="20" t="s">
        <v>418</v>
      </c>
      <c r="G85" s="20" t="s">
        <v>418</v>
      </c>
      <c r="H85" s="20" t="s">
        <v>846</v>
      </c>
      <c r="I85" s="32" t="s">
        <v>15</v>
      </c>
      <c r="J85" s="21">
        <v>202600078875</v>
      </c>
      <c r="K85" s="20">
        <v>4</v>
      </c>
      <c r="L85" s="20">
        <v>4</v>
      </c>
      <c r="M85" s="40">
        <f t="shared" si="0"/>
        <v>0</v>
      </c>
      <c r="N85" s="39" t="str">
        <f>IF(Tabla1[[#This Row],[Total de productos fuera de especificación]]=0,"SI","NO")</f>
        <v>SI</v>
      </c>
    </row>
    <row r="86" spans="1:14" s="42" customFormat="1" ht="20.100000000000001" customHeight="1" x14ac:dyDescent="0.55000000000000004">
      <c r="A86" s="32">
        <v>61</v>
      </c>
      <c r="B86" s="47">
        <v>46135</v>
      </c>
      <c r="C86" s="20" t="s">
        <v>859</v>
      </c>
      <c r="D86" s="20" t="s">
        <v>858</v>
      </c>
      <c r="E86" s="20" t="s">
        <v>860</v>
      </c>
      <c r="F86" s="20" t="s">
        <v>662</v>
      </c>
      <c r="G86" s="20" t="s">
        <v>698</v>
      </c>
      <c r="H86" s="20" t="s">
        <v>662</v>
      </c>
      <c r="I86" s="32" t="s">
        <v>15</v>
      </c>
      <c r="J86" s="21">
        <v>202500168505</v>
      </c>
      <c r="K86" s="20">
        <v>2</v>
      </c>
      <c r="L86" s="20">
        <v>2</v>
      </c>
      <c r="M86" s="40">
        <f t="shared" si="0"/>
        <v>0</v>
      </c>
      <c r="N86" s="39" t="str">
        <f>IF(Tabla1[[#This Row],[Total de productos fuera de especificación]]=0,"SI","NO")</f>
        <v>SI</v>
      </c>
    </row>
    <row r="87" spans="1:14" s="42" customFormat="1" ht="20.100000000000001" customHeight="1" x14ac:dyDescent="0.55000000000000004">
      <c r="A87" s="32">
        <v>62</v>
      </c>
      <c r="B87" s="47">
        <v>46136</v>
      </c>
      <c r="C87" s="20" t="s">
        <v>848</v>
      </c>
      <c r="D87" s="20" t="s">
        <v>847</v>
      </c>
      <c r="E87" s="20" t="s">
        <v>849</v>
      </c>
      <c r="F87" s="20" t="s">
        <v>418</v>
      </c>
      <c r="G87" s="20" t="s">
        <v>850</v>
      </c>
      <c r="H87" s="20" t="s">
        <v>851</v>
      </c>
      <c r="I87" s="32" t="s">
        <v>14</v>
      </c>
      <c r="J87" s="21">
        <v>202600078944</v>
      </c>
      <c r="K87" s="20">
        <v>4</v>
      </c>
      <c r="L87" s="20">
        <v>4</v>
      </c>
      <c r="M87" s="40">
        <f t="shared" si="0"/>
        <v>0</v>
      </c>
      <c r="N87" s="39" t="str">
        <f>IF(Tabla1[[#This Row],[Total de productos fuera de especificación]]=0,"SI","NO")</f>
        <v>SI</v>
      </c>
    </row>
    <row r="88" spans="1:14" s="42" customFormat="1" ht="20.100000000000001" customHeight="1" x14ac:dyDescent="0.55000000000000004">
      <c r="A88" s="32">
        <v>63</v>
      </c>
      <c r="B88" s="47">
        <v>46136</v>
      </c>
      <c r="C88" s="20" t="s">
        <v>853</v>
      </c>
      <c r="D88" s="20" t="s">
        <v>852</v>
      </c>
      <c r="E88" s="20" t="s">
        <v>854</v>
      </c>
      <c r="F88" s="20" t="s">
        <v>418</v>
      </c>
      <c r="G88" s="20" t="s">
        <v>850</v>
      </c>
      <c r="H88" s="20" t="s">
        <v>850</v>
      </c>
      <c r="I88" s="32" t="s">
        <v>14</v>
      </c>
      <c r="J88" s="21">
        <v>202600078934</v>
      </c>
      <c r="K88" s="20">
        <v>3</v>
      </c>
      <c r="L88" s="20">
        <v>3</v>
      </c>
      <c r="M88" s="40">
        <f t="shared" si="0"/>
        <v>0</v>
      </c>
      <c r="N88" s="39" t="str">
        <f>IF(Tabla1[[#This Row],[Total de productos fuera de especificación]]=0,"SI","NO")</f>
        <v>SI</v>
      </c>
    </row>
    <row r="89" spans="1:14" s="43" customFormat="1" ht="20.100000000000001" customHeight="1" x14ac:dyDescent="0.55000000000000004">
      <c r="A89" s="32">
        <v>64</v>
      </c>
      <c r="B89" s="47">
        <v>46136</v>
      </c>
      <c r="C89" s="20" t="s">
        <v>867</v>
      </c>
      <c r="D89" s="20" t="s">
        <v>865</v>
      </c>
      <c r="E89" s="20" t="s">
        <v>866</v>
      </c>
      <c r="F89" s="20" t="s">
        <v>868</v>
      </c>
      <c r="G89" s="20" t="s">
        <v>13</v>
      </c>
      <c r="H89" s="20" t="s">
        <v>869</v>
      </c>
      <c r="I89" s="32" t="s">
        <v>15</v>
      </c>
      <c r="J89" s="21">
        <v>202600091747</v>
      </c>
      <c r="K89" s="20">
        <v>3</v>
      </c>
      <c r="L89" s="20">
        <v>3</v>
      </c>
      <c r="M89" s="40">
        <f t="shared" si="0"/>
        <v>0</v>
      </c>
      <c r="N89" s="39" t="str">
        <f>IF(Tabla1[[#This Row],[Total de productos fuera de especificación]]=0,"SI","NO")</f>
        <v>SI</v>
      </c>
    </row>
    <row r="90" spans="1:14" s="42" customFormat="1" ht="20.100000000000001" customHeight="1" x14ac:dyDescent="0.55000000000000004">
      <c r="A90" s="32">
        <v>65</v>
      </c>
      <c r="B90" s="47">
        <v>46136</v>
      </c>
      <c r="C90" s="20" t="s">
        <v>971</v>
      </c>
      <c r="D90" s="20" t="s">
        <v>931</v>
      </c>
      <c r="E90" s="20" t="s">
        <v>973</v>
      </c>
      <c r="F90" s="20" t="s">
        <v>577</v>
      </c>
      <c r="G90" s="20" t="s">
        <v>577</v>
      </c>
      <c r="H90" s="20" t="s">
        <v>577</v>
      </c>
      <c r="I90" s="32" t="s">
        <v>15</v>
      </c>
      <c r="J90" s="21">
        <v>202600034944</v>
      </c>
      <c r="K90" s="20">
        <v>3</v>
      </c>
      <c r="L90" s="20">
        <v>2</v>
      </c>
      <c r="M90" s="40">
        <f t="shared" ref="M90:M153" si="1">ABS(L90-K90)</f>
        <v>1</v>
      </c>
      <c r="N90" s="39" t="str">
        <f>IF(Tabla1[[#This Row],[Total de productos fuera de especificación]]=0,"SI","NO")</f>
        <v>NO</v>
      </c>
    </row>
    <row r="91" spans="1:14" s="42" customFormat="1" ht="20.100000000000001" customHeight="1" x14ac:dyDescent="0.55000000000000004">
      <c r="A91" s="32">
        <v>66</v>
      </c>
      <c r="B91" s="47">
        <v>46136</v>
      </c>
      <c r="C91" s="20" t="s">
        <v>974</v>
      </c>
      <c r="D91" s="20" t="s">
        <v>932</v>
      </c>
      <c r="E91" s="20" t="s">
        <v>972</v>
      </c>
      <c r="F91" s="20" t="s">
        <v>577</v>
      </c>
      <c r="G91" s="20" t="s">
        <v>577</v>
      </c>
      <c r="H91" s="20" t="s">
        <v>577</v>
      </c>
      <c r="I91" s="32" t="s">
        <v>15</v>
      </c>
      <c r="J91" s="21">
        <v>202600088483</v>
      </c>
      <c r="K91" s="20">
        <v>5</v>
      </c>
      <c r="L91" s="20">
        <v>5</v>
      </c>
      <c r="M91" s="40">
        <f t="shared" si="1"/>
        <v>0</v>
      </c>
      <c r="N91" s="39" t="str">
        <f>IF(Tabla1[[#This Row],[Total de productos fuera de especificación]]=0,"SI","NO")</f>
        <v>SI</v>
      </c>
    </row>
    <row r="92" spans="1:14" s="42" customFormat="1" ht="20.100000000000001" customHeight="1" x14ac:dyDescent="0.55000000000000004">
      <c r="A92" s="32">
        <v>67</v>
      </c>
      <c r="B92" s="47">
        <v>46137</v>
      </c>
      <c r="C92" s="20" t="s">
        <v>976</v>
      </c>
      <c r="D92" s="20" t="s">
        <v>934</v>
      </c>
      <c r="E92" s="20" t="s">
        <v>975</v>
      </c>
      <c r="F92" s="20" t="s">
        <v>577</v>
      </c>
      <c r="G92" s="20" t="s">
        <v>577</v>
      </c>
      <c r="H92" s="20" t="s">
        <v>577</v>
      </c>
      <c r="I92" s="32" t="s">
        <v>15</v>
      </c>
      <c r="J92" s="21">
        <v>202600088489</v>
      </c>
      <c r="K92" s="20">
        <v>3</v>
      </c>
      <c r="L92" s="20">
        <v>3</v>
      </c>
      <c r="M92" s="40">
        <f t="shared" si="1"/>
        <v>0</v>
      </c>
      <c r="N92" s="39" t="str">
        <f>IF(Tabla1[[#This Row],[Total de productos fuera de especificación]]=0,"SI","NO")</f>
        <v>SI</v>
      </c>
    </row>
    <row r="93" spans="1:14" s="42" customFormat="1" ht="20.100000000000001" customHeight="1" x14ac:dyDescent="0.55000000000000004">
      <c r="A93" s="32">
        <v>68</v>
      </c>
      <c r="B93" s="47">
        <v>46137</v>
      </c>
      <c r="C93" s="20" t="s">
        <v>978</v>
      </c>
      <c r="D93" s="20" t="s">
        <v>935</v>
      </c>
      <c r="E93" s="20" t="s">
        <v>977</v>
      </c>
      <c r="F93" s="20" t="s">
        <v>577</v>
      </c>
      <c r="G93" s="20" t="s">
        <v>577</v>
      </c>
      <c r="H93" s="20" t="s">
        <v>577</v>
      </c>
      <c r="I93" s="32" t="s">
        <v>15</v>
      </c>
      <c r="J93" s="21">
        <v>202600088492</v>
      </c>
      <c r="K93" s="20">
        <v>4</v>
      </c>
      <c r="L93" s="20">
        <v>4</v>
      </c>
      <c r="M93" s="40">
        <f t="shared" si="1"/>
        <v>0</v>
      </c>
      <c r="N93" s="39" t="str">
        <f>IF(Tabla1[[#This Row],[Total de productos fuera de especificación]]=0,"SI","NO")</f>
        <v>SI</v>
      </c>
    </row>
    <row r="94" spans="1:14" s="42" customFormat="1" ht="20.100000000000001" customHeight="1" x14ac:dyDescent="0.55000000000000004">
      <c r="A94" s="32">
        <v>69</v>
      </c>
      <c r="B94" s="47">
        <v>46139</v>
      </c>
      <c r="C94" s="20" t="s">
        <v>983</v>
      </c>
      <c r="D94" s="20" t="s">
        <v>941</v>
      </c>
      <c r="E94" s="20" t="s">
        <v>984</v>
      </c>
      <c r="F94" s="20" t="s">
        <v>469</v>
      </c>
      <c r="G94" s="20" t="s">
        <v>469</v>
      </c>
      <c r="H94" s="20" t="s">
        <v>469</v>
      </c>
      <c r="I94" s="32" t="s">
        <v>14</v>
      </c>
      <c r="J94" s="21">
        <v>202600091735</v>
      </c>
      <c r="K94" s="20">
        <v>4</v>
      </c>
      <c r="L94" s="20">
        <v>4</v>
      </c>
      <c r="M94" s="40">
        <f t="shared" si="1"/>
        <v>0</v>
      </c>
      <c r="N94" s="39" t="str">
        <f>IF(Tabla1[[#This Row],[Total de productos fuera de especificación]]=0,"SI","NO")</f>
        <v>SI</v>
      </c>
    </row>
    <row r="95" spans="1:14" s="42" customFormat="1" ht="20.100000000000001" customHeight="1" x14ac:dyDescent="0.55000000000000004">
      <c r="A95" s="32">
        <v>70</v>
      </c>
      <c r="B95" s="47">
        <v>46139</v>
      </c>
      <c r="C95" s="20" t="s">
        <v>985</v>
      </c>
      <c r="D95" s="20" t="s">
        <v>942</v>
      </c>
      <c r="E95" s="20" t="s">
        <v>986</v>
      </c>
      <c r="F95" s="20" t="s">
        <v>469</v>
      </c>
      <c r="G95" s="20" t="s">
        <v>469</v>
      </c>
      <c r="H95" s="20" t="s">
        <v>469</v>
      </c>
      <c r="I95" s="32" t="s">
        <v>14</v>
      </c>
      <c r="J95" s="21">
        <v>202600091736</v>
      </c>
      <c r="K95" s="20">
        <v>4</v>
      </c>
      <c r="L95" s="20">
        <v>4</v>
      </c>
      <c r="M95" s="40">
        <f t="shared" si="1"/>
        <v>0</v>
      </c>
      <c r="N95" s="39" t="str">
        <f>IF(Tabla1[[#This Row],[Total de productos fuera de especificación]]=0,"SI","NO")</f>
        <v>SI</v>
      </c>
    </row>
    <row r="96" spans="1:14" s="42" customFormat="1" ht="20.100000000000001" customHeight="1" x14ac:dyDescent="0.55000000000000004">
      <c r="A96" s="32">
        <v>71</v>
      </c>
      <c r="B96" s="47">
        <v>46140</v>
      </c>
      <c r="C96" s="20" t="s">
        <v>811</v>
      </c>
      <c r="D96" s="20" t="s">
        <v>807</v>
      </c>
      <c r="E96" s="20" t="s">
        <v>808</v>
      </c>
      <c r="F96" s="20" t="s">
        <v>206</v>
      </c>
      <c r="G96" s="20" t="s">
        <v>236</v>
      </c>
      <c r="H96" s="20" t="s">
        <v>810</v>
      </c>
      <c r="I96" s="32" t="s">
        <v>15</v>
      </c>
      <c r="J96" s="21">
        <v>202600091441</v>
      </c>
      <c r="K96" s="20">
        <v>3</v>
      </c>
      <c r="L96" s="20">
        <v>3</v>
      </c>
      <c r="M96" s="40">
        <f t="shared" si="1"/>
        <v>0</v>
      </c>
      <c r="N96" s="39" t="str">
        <f>IF(Tabla1[[#This Row],[Total de productos fuera de especificación]]=0,"SI","NO")</f>
        <v>SI</v>
      </c>
    </row>
    <row r="97" spans="1:14" s="42" customFormat="1" ht="20.100000000000001" customHeight="1" x14ac:dyDescent="0.55000000000000004">
      <c r="A97" s="32">
        <v>72</v>
      </c>
      <c r="B97" s="47">
        <v>46147</v>
      </c>
      <c r="C97" s="20" t="s">
        <v>426</v>
      </c>
      <c r="D97" s="20" t="s">
        <v>427</v>
      </c>
      <c r="E97" s="20" t="s">
        <v>428</v>
      </c>
      <c r="F97" s="20" t="s">
        <v>429</v>
      </c>
      <c r="G97" s="20" t="s">
        <v>430</v>
      </c>
      <c r="H97" s="20" t="s">
        <v>431</v>
      </c>
      <c r="I97" s="32" t="s">
        <v>14</v>
      </c>
      <c r="J97" s="21">
        <v>202600089544</v>
      </c>
      <c r="K97" s="20">
        <v>4</v>
      </c>
      <c r="L97" s="20">
        <v>3</v>
      </c>
      <c r="M97" s="40">
        <f t="shared" si="1"/>
        <v>1</v>
      </c>
      <c r="N97" s="39" t="str">
        <f>IF(Tabla1[[#This Row],[Total de productos fuera de especificación]]=0,"SI","NO")</f>
        <v>NO</v>
      </c>
    </row>
    <row r="98" spans="1:14" s="42" customFormat="1" ht="20.100000000000001" customHeight="1" x14ac:dyDescent="0.55000000000000004">
      <c r="A98" s="32">
        <v>73</v>
      </c>
      <c r="B98" s="47">
        <v>46148</v>
      </c>
      <c r="C98" s="20" t="s">
        <v>392</v>
      </c>
      <c r="D98" s="20" t="s">
        <v>393</v>
      </c>
      <c r="E98" s="20" t="s">
        <v>394</v>
      </c>
      <c r="F98" s="20" t="s">
        <v>9</v>
      </c>
      <c r="G98" s="20" t="s">
        <v>395</v>
      </c>
      <c r="H98" s="20" t="s">
        <v>395</v>
      </c>
      <c r="I98" s="32" t="s">
        <v>14</v>
      </c>
      <c r="J98" s="21">
        <v>202600098655</v>
      </c>
      <c r="K98" s="20">
        <v>4</v>
      </c>
      <c r="L98" s="20">
        <v>4</v>
      </c>
      <c r="M98" s="40">
        <f t="shared" si="1"/>
        <v>0</v>
      </c>
      <c r="N98" s="39" t="str">
        <f>IF(Tabla1[[#This Row],[Total de productos fuera de especificación]]=0,"SI","NO")</f>
        <v>SI</v>
      </c>
    </row>
    <row r="99" spans="1:14" s="42" customFormat="1" ht="20.100000000000001" customHeight="1" x14ac:dyDescent="0.55000000000000004">
      <c r="A99" s="32">
        <v>74</v>
      </c>
      <c r="B99" s="47">
        <v>46148</v>
      </c>
      <c r="C99" s="20" t="s">
        <v>449</v>
      </c>
      <c r="D99" s="20" t="s">
        <v>450</v>
      </c>
      <c r="E99" s="20" t="s">
        <v>451</v>
      </c>
      <c r="F99" s="20" t="s">
        <v>452</v>
      </c>
      <c r="G99" s="20" t="s">
        <v>453</v>
      </c>
      <c r="H99" s="20" t="s">
        <v>453</v>
      </c>
      <c r="I99" s="32" t="s">
        <v>14</v>
      </c>
      <c r="J99" s="21">
        <v>202600095865</v>
      </c>
      <c r="K99" s="20">
        <v>4</v>
      </c>
      <c r="L99" s="20">
        <v>4</v>
      </c>
      <c r="M99" s="40">
        <f t="shared" si="1"/>
        <v>0</v>
      </c>
      <c r="N99" s="39" t="str">
        <f>IF(Tabla1[[#This Row],[Total de productos fuera de especificación]]=0,"SI","NO")</f>
        <v>SI</v>
      </c>
    </row>
    <row r="100" spans="1:14" s="42" customFormat="1" ht="20.100000000000001" customHeight="1" x14ac:dyDescent="0.55000000000000004">
      <c r="A100" s="32">
        <v>75</v>
      </c>
      <c r="B100" s="47">
        <v>46148</v>
      </c>
      <c r="C100" s="20" t="s">
        <v>454</v>
      </c>
      <c r="D100" s="20" t="s">
        <v>455</v>
      </c>
      <c r="E100" s="20" t="s">
        <v>456</v>
      </c>
      <c r="F100" s="20" t="s">
        <v>452</v>
      </c>
      <c r="G100" s="20" t="s">
        <v>453</v>
      </c>
      <c r="H100" s="20" t="s">
        <v>457</v>
      </c>
      <c r="I100" s="32" t="s">
        <v>15</v>
      </c>
      <c r="J100" s="21">
        <v>202600091841</v>
      </c>
      <c r="K100" s="20">
        <v>4</v>
      </c>
      <c r="L100" s="20">
        <v>4</v>
      </c>
      <c r="M100" s="40">
        <f t="shared" si="1"/>
        <v>0</v>
      </c>
      <c r="N100" s="39" t="str">
        <f>IF(Tabla1[[#This Row],[Total de productos fuera de especificación]]=0,"SI","NO")</f>
        <v>SI</v>
      </c>
    </row>
    <row r="101" spans="1:14" s="42" customFormat="1" ht="20.100000000000001" customHeight="1" x14ac:dyDescent="0.55000000000000004">
      <c r="A101" s="32">
        <v>76</v>
      </c>
      <c r="B101" s="47">
        <v>46149</v>
      </c>
      <c r="C101" s="20" t="s">
        <v>125</v>
      </c>
      <c r="D101" s="20" t="s">
        <v>126</v>
      </c>
      <c r="E101" s="20" t="s">
        <v>127</v>
      </c>
      <c r="F101" s="20" t="s">
        <v>11</v>
      </c>
      <c r="G101" s="20" t="s">
        <v>128</v>
      </c>
      <c r="H101" s="20" t="s">
        <v>129</v>
      </c>
      <c r="I101" s="32" t="s">
        <v>14</v>
      </c>
      <c r="J101" s="21">
        <v>202600101290</v>
      </c>
      <c r="K101" s="20">
        <v>6</v>
      </c>
      <c r="L101" s="20">
        <v>6</v>
      </c>
      <c r="M101" s="40">
        <f t="shared" si="1"/>
        <v>0</v>
      </c>
      <c r="N101" s="39" t="str">
        <f>IF(Tabla1[[#This Row],[Total de productos fuera de especificación]]=0,"SI","NO")</f>
        <v>SI</v>
      </c>
    </row>
    <row r="102" spans="1:14" s="42" customFormat="1" ht="20.100000000000001" customHeight="1" x14ac:dyDescent="0.55000000000000004">
      <c r="A102" s="32">
        <v>77</v>
      </c>
      <c r="B102" s="47">
        <v>46149</v>
      </c>
      <c r="C102" s="20" t="s">
        <v>130</v>
      </c>
      <c r="D102" s="20" t="s">
        <v>131</v>
      </c>
      <c r="E102" s="20" t="s">
        <v>132</v>
      </c>
      <c r="F102" s="20" t="s">
        <v>11</v>
      </c>
      <c r="G102" s="20" t="s">
        <v>128</v>
      </c>
      <c r="H102" s="20" t="s">
        <v>129</v>
      </c>
      <c r="I102" s="32" t="s">
        <v>15</v>
      </c>
      <c r="J102" s="21">
        <v>202600101289</v>
      </c>
      <c r="K102" s="20">
        <v>5</v>
      </c>
      <c r="L102" s="20">
        <v>5</v>
      </c>
      <c r="M102" s="40">
        <f t="shared" si="1"/>
        <v>0</v>
      </c>
      <c r="N102" s="39" t="str">
        <f>IF(Tabla1[[#This Row],[Total de productos fuera de especificación]]=0,"SI","NO")</f>
        <v>SI</v>
      </c>
    </row>
    <row r="103" spans="1:14" s="42" customFormat="1" ht="20.100000000000001" customHeight="1" x14ac:dyDescent="0.55000000000000004">
      <c r="A103" s="32">
        <v>78</v>
      </c>
      <c r="B103" s="47">
        <v>46149</v>
      </c>
      <c r="C103" s="20" t="s">
        <v>281</v>
      </c>
      <c r="D103" s="20" t="s">
        <v>282</v>
      </c>
      <c r="E103" s="20" t="s">
        <v>283</v>
      </c>
      <c r="F103" s="20" t="s">
        <v>25</v>
      </c>
      <c r="G103" s="20" t="s">
        <v>284</v>
      </c>
      <c r="H103" s="20" t="s">
        <v>285</v>
      </c>
      <c r="I103" s="32" t="s">
        <v>15</v>
      </c>
      <c r="J103" s="21">
        <v>202600082328</v>
      </c>
      <c r="K103" s="20">
        <v>4</v>
      </c>
      <c r="L103" s="20">
        <v>4</v>
      </c>
      <c r="M103" s="40">
        <f t="shared" si="1"/>
        <v>0</v>
      </c>
      <c r="N103" s="39" t="str">
        <f>IF(Tabla1[[#This Row],[Total de productos fuera de especificación]]=0,"SI","NO")</f>
        <v>SI</v>
      </c>
    </row>
    <row r="104" spans="1:14" s="42" customFormat="1" ht="20.100000000000001" customHeight="1" x14ac:dyDescent="0.55000000000000004">
      <c r="A104" s="32">
        <v>79</v>
      </c>
      <c r="B104" s="47">
        <v>46149</v>
      </c>
      <c r="C104" s="20" t="s">
        <v>290</v>
      </c>
      <c r="D104" s="20" t="s">
        <v>291</v>
      </c>
      <c r="E104" s="20" t="s">
        <v>292</v>
      </c>
      <c r="F104" s="20" t="s">
        <v>25</v>
      </c>
      <c r="G104" s="20" t="s">
        <v>289</v>
      </c>
      <c r="H104" s="20" t="s">
        <v>293</v>
      </c>
      <c r="I104" s="32" t="s">
        <v>15</v>
      </c>
      <c r="J104" s="21">
        <v>202600082331</v>
      </c>
      <c r="K104" s="20">
        <v>2</v>
      </c>
      <c r="L104" s="20">
        <v>2</v>
      </c>
      <c r="M104" s="40">
        <f t="shared" si="1"/>
        <v>0</v>
      </c>
      <c r="N104" s="39" t="str">
        <f>IF(Tabla1[[#This Row],[Total de productos fuera de especificación]]=0,"SI","NO")</f>
        <v>SI</v>
      </c>
    </row>
    <row r="105" spans="1:14" s="42" customFormat="1" ht="20.100000000000001" customHeight="1" x14ac:dyDescent="0.55000000000000004">
      <c r="A105" s="32">
        <v>80</v>
      </c>
      <c r="B105" s="47">
        <v>46149</v>
      </c>
      <c r="C105" s="20" t="s">
        <v>377</v>
      </c>
      <c r="D105" s="20" t="s">
        <v>378</v>
      </c>
      <c r="E105" s="20" t="s">
        <v>379</v>
      </c>
      <c r="F105" s="20" t="s">
        <v>25</v>
      </c>
      <c r="G105" s="20" t="s">
        <v>92</v>
      </c>
      <c r="H105" s="20" t="s">
        <v>180</v>
      </c>
      <c r="I105" s="32" t="s">
        <v>15</v>
      </c>
      <c r="J105" s="21">
        <v>202600101570</v>
      </c>
      <c r="K105" s="20">
        <v>5</v>
      </c>
      <c r="L105" s="20">
        <v>5</v>
      </c>
      <c r="M105" s="40">
        <f t="shared" si="1"/>
        <v>0</v>
      </c>
      <c r="N105" s="39" t="str">
        <f>IF(Tabla1[[#This Row],[Total de productos fuera de especificación]]=0,"SI","NO")</f>
        <v>SI</v>
      </c>
    </row>
    <row r="106" spans="1:14" s="42" customFormat="1" ht="20.100000000000001" customHeight="1" x14ac:dyDescent="0.55000000000000004">
      <c r="A106" s="32">
        <v>81</v>
      </c>
      <c r="B106" s="47">
        <v>46149</v>
      </c>
      <c r="C106" s="20" t="s">
        <v>396</v>
      </c>
      <c r="D106" s="20" t="s">
        <v>397</v>
      </c>
      <c r="E106" s="20" t="s">
        <v>398</v>
      </c>
      <c r="F106" s="20" t="s">
        <v>9</v>
      </c>
      <c r="G106" s="20" t="s">
        <v>395</v>
      </c>
      <c r="H106" s="20" t="s">
        <v>395</v>
      </c>
      <c r="I106" s="32" t="s">
        <v>15</v>
      </c>
      <c r="J106" s="21">
        <v>202600098634</v>
      </c>
      <c r="K106" s="20">
        <v>3</v>
      </c>
      <c r="L106" s="20">
        <v>3</v>
      </c>
      <c r="M106" s="40">
        <f t="shared" si="1"/>
        <v>0</v>
      </c>
      <c r="N106" s="39" t="str">
        <f>IF(Tabla1[[#This Row],[Total de productos fuera de especificación]]=0,"SI","NO")</f>
        <v>SI</v>
      </c>
    </row>
    <row r="107" spans="1:14" s="42" customFormat="1" ht="20.100000000000001" customHeight="1" x14ac:dyDescent="0.55000000000000004">
      <c r="A107" s="32">
        <v>82</v>
      </c>
      <c r="B107" s="47">
        <v>46149</v>
      </c>
      <c r="C107" s="20" t="s">
        <v>399</v>
      </c>
      <c r="D107" s="20" t="s">
        <v>400</v>
      </c>
      <c r="E107" s="20" t="s">
        <v>401</v>
      </c>
      <c r="F107" s="20" t="s">
        <v>9</v>
      </c>
      <c r="G107" s="20" t="s">
        <v>395</v>
      </c>
      <c r="H107" s="20" t="s">
        <v>395</v>
      </c>
      <c r="I107" s="32" t="s">
        <v>15</v>
      </c>
      <c r="J107" s="21">
        <v>202600098644</v>
      </c>
      <c r="K107" s="20">
        <v>1</v>
      </c>
      <c r="L107" s="20">
        <v>1</v>
      </c>
      <c r="M107" s="40">
        <f t="shared" si="1"/>
        <v>0</v>
      </c>
      <c r="N107" s="39" t="str">
        <f>IF(Tabla1[[#This Row],[Total de productos fuera de especificación]]=0,"SI","NO")</f>
        <v>SI</v>
      </c>
    </row>
    <row r="108" spans="1:14" s="42" customFormat="1" ht="20.100000000000001" customHeight="1" x14ac:dyDescent="0.55000000000000004">
      <c r="A108" s="32">
        <v>83</v>
      </c>
      <c r="B108" s="47">
        <v>46149</v>
      </c>
      <c r="C108" s="20" t="s">
        <v>402</v>
      </c>
      <c r="D108" s="20" t="s">
        <v>403</v>
      </c>
      <c r="E108" s="20" t="s">
        <v>404</v>
      </c>
      <c r="F108" s="20" t="s">
        <v>9</v>
      </c>
      <c r="G108" s="20" t="s">
        <v>395</v>
      </c>
      <c r="H108" s="20" t="s">
        <v>395</v>
      </c>
      <c r="I108" s="32" t="s">
        <v>15</v>
      </c>
      <c r="J108" s="21">
        <v>202600098620</v>
      </c>
      <c r="K108" s="20">
        <v>4</v>
      </c>
      <c r="L108" s="20">
        <v>4</v>
      </c>
      <c r="M108" s="40">
        <f t="shared" si="1"/>
        <v>0</v>
      </c>
      <c r="N108" s="39" t="str">
        <f>IF(Tabla1[[#This Row],[Total de productos fuera de especificación]]=0,"SI","NO")</f>
        <v>SI</v>
      </c>
    </row>
    <row r="109" spans="1:14" s="42" customFormat="1" ht="20.100000000000001" customHeight="1" x14ac:dyDescent="0.55000000000000004">
      <c r="A109" s="32">
        <v>84</v>
      </c>
      <c r="B109" s="47">
        <v>46149</v>
      </c>
      <c r="C109" s="20" t="s">
        <v>392</v>
      </c>
      <c r="D109" s="20" t="s">
        <v>405</v>
      </c>
      <c r="E109" s="20" t="s">
        <v>406</v>
      </c>
      <c r="F109" s="20" t="s">
        <v>9</v>
      </c>
      <c r="G109" s="20" t="s">
        <v>395</v>
      </c>
      <c r="H109" s="20" t="s">
        <v>395</v>
      </c>
      <c r="I109" s="32" t="s">
        <v>15</v>
      </c>
      <c r="J109" s="21">
        <v>202600098629</v>
      </c>
      <c r="K109" s="20">
        <v>4</v>
      </c>
      <c r="L109" s="20">
        <v>4</v>
      </c>
      <c r="M109" s="40">
        <f t="shared" si="1"/>
        <v>0</v>
      </c>
      <c r="N109" s="39" t="str">
        <f>IF(Tabla1[[#This Row],[Total de productos fuera de especificación]]=0,"SI","NO")</f>
        <v>SI</v>
      </c>
    </row>
    <row r="110" spans="1:14" s="42" customFormat="1" ht="20.100000000000001" customHeight="1" x14ac:dyDescent="0.55000000000000004">
      <c r="A110" s="32">
        <v>85</v>
      </c>
      <c r="B110" s="47">
        <v>46149</v>
      </c>
      <c r="C110" s="20" t="s">
        <v>420</v>
      </c>
      <c r="D110" s="20" t="s">
        <v>421</v>
      </c>
      <c r="E110" s="20" t="s">
        <v>422</v>
      </c>
      <c r="F110" s="20" t="s">
        <v>423</v>
      </c>
      <c r="G110" s="20" t="s">
        <v>424</v>
      </c>
      <c r="H110" s="20" t="s">
        <v>425</v>
      </c>
      <c r="I110" s="32" t="s">
        <v>14</v>
      </c>
      <c r="J110" s="21">
        <v>202600099242</v>
      </c>
      <c r="K110" s="20">
        <v>4</v>
      </c>
      <c r="L110" s="20">
        <v>4</v>
      </c>
      <c r="M110" s="40">
        <f t="shared" si="1"/>
        <v>0</v>
      </c>
      <c r="N110" s="39" t="str">
        <f>IF(Tabla1[[#This Row],[Total de productos fuera de especificación]]=0,"SI","NO")</f>
        <v>SI</v>
      </c>
    </row>
    <row r="111" spans="1:14" s="42" customFormat="1" ht="20.100000000000001" customHeight="1" x14ac:dyDescent="0.55000000000000004">
      <c r="A111" s="32">
        <v>86</v>
      </c>
      <c r="B111" s="47">
        <v>46150</v>
      </c>
      <c r="C111" s="20" t="s">
        <v>119</v>
      </c>
      <c r="D111" s="20" t="s">
        <v>120</v>
      </c>
      <c r="E111" s="20" t="s">
        <v>121</v>
      </c>
      <c r="F111" s="20" t="s">
        <v>25</v>
      </c>
      <c r="G111" s="20" t="s">
        <v>122</v>
      </c>
      <c r="H111" s="20" t="s">
        <v>123</v>
      </c>
      <c r="I111" s="32" t="s">
        <v>15</v>
      </c>
      <c r="J111" s="21">
        <v>202600102958</v>
      </c>
      <c r="K111" s="20">
        <v>3</v>
      </c>
      <c r="L111" s="20">
        <v>3</v>
      </c>
      <c r="M111" s="40">
        <f t="shared" si="1"/>
        <v>0</v>
      </c>
      <c r="N111" s="39" t="str">
        <f>IF(Tabla1[[#This Row],[Total de productos fuera de especificación]]=0,"SI","NO")</f>
        <v>SI</v>
      </c>
    </row>
    <row r="112" spans="1:14" s="42" customFormat="1" ht="20.100000000000001" customHeight="1" x14ac:dyDescent="0.55000000000000004">
      <c r="A112" s="32">
        <v>87</v>
      </c>
      <c r="B112" s="47">
        <v>46150</v>
      </c>
      <c r="C112" s="20" t="s">
        <v>133</v>
      </c>
      <c r="D112" s="20" t="s">
        <v>134</v>
      </c>
      <c r="E112" s="20" t="s">
        <v>135</v>
      </c>
      <c r="F112" s="20" t="s">
        <v>11</v>
      </c>
      <c r="G112" s="20" t="s">
        <v>128</v>
      </c>
      <c r="H112" s="20" t="s">
        <v>136</v>
      </c>
      <c r="I112" s="32" t="s">
        <v>15</v>
      </c>
      <c r="J112" s="21">
        <v>202600102490</v>
      </c>
      <c r="K112" s="20">
        <v>2</v>
      </c>
      <c r="L112" s="20">
        <v>2</v>
      </c>
      <c r="M112" s="40">
        <f t="shared" si="1"/>
        <v>0</v>
      </c>
      <c r="N112" s="39" t="str">
        <f>IF(Tabla1[[#This Row],[Total de productos fuera de especificación]]=0,"SI","NO")</f>
        <v>SI</v>
      </c>
    </row>
    <row r="113" spans="1:22" s="42" customFormat="1" ht="20.100000000000001" customHeight="1" x14ac:dyDescent="0.55000000000000004">
      <c r="A113" s="32">
        <v>88</v>
      </c>
      <c r="B113" s="47">
        <v>46150</v>
      </c>
      <c r="C113" s="20" t="s">
        <v>407</v>
      </c>
      <c r="D113" s="20" t="s">
        <v>408</v>
      </c>
      <c r="E113" s="20" t="s">
        <v>409</v>
      </c>
      <c r="F113" s="20" t="s">
        <v>9</v>
      </c>
      <c r="G113" s="20" t="s">
        <v>395</v>
      </c>
      <c r="H113" s="20" t="s">
        <v>395</v>
      </c>
      <c r="I113" s="32" t="s">
        <v>15</v>
      </c>
      <c r="J113" s="21">
        <v>202600098650</v>
      </c>
      <c r="K113" s="20">
        <v>3</v>
      </c>
      <c r="L113" s="20">
        <v>3</v>
      </c>
      <c r="M113" s="40">
        <f t="shared" si="1"/>
        <v>0</v>
      </c>
      <c r="N113" s="39" t="str">
        <f>IF(Tabla1[[#This Row],[Total de productos fuera de especificación]]=0,"SI","NO")</f>
        <v>SI</v>
      </c>
    </row>
    <row r="114" spans="1:22" s="42" customFormat="1" ht="20.100000000000001" customHeight="1" x14ac:dyDescent="0.55000000000000004">
      <c r="A114" s="32">
        <v>89</v>
      </c>
      <c r="B114" s="47">
        <v>46150</v>
      </c>
      <c r="C114" s="20" t="s">
        <v>396</v>
      </c>
      <c r="D114" s="20" t="s">
        <v>410</v>
      </c>
      <c r="E114" s="20" t="s">
        <v>411</v>
      </c>
      <c r="F114" s="20" t="s">
        <v>9</v>
      </c>
      <c r="G114" s="20" t="s">
        <v>395</v>
      </c>
      <c r="H114" s="20" t="s">
        <v>395</v>
      </c>
      <c r="I114" s="32" t="s">
        <v>15</v>
      </c>
      <c r="J114" s="21">
        <v>202600098641</v>
      </c>
      <c r="K114" s="20">
        <v>3</v>
      </c>
      <c r="L114" s="20">
        <v>3</v>
      </c>
      <c r="M114" s="40">
        <f t="shared" si="1"/>
        <v>0</v>
      </c>
      <c r="N114" s="39" t="str">
        <f>IF(Tabla1[[#This Row],[Total de productos fuera de especificación]]=0,"SI","NO")</f>
        <v>SI</v>
      </c>
    </row>
    <row r="115" spans="1:22" s="42" customFormat="1" ht="20.100000000000001" customHeight="1" x14ac:dyDescent="0.55000000000000004">
      <c r="A115" s="32">
        <v>90</v>
      </c>
      <c r="B115" s="47">
        <v>46150</v>
      </c>
      <c r="C115" s="20" t="s">
        <v>412</v>
      </c>
      <c r="D115" s="20" t="s">
        <v>413</v>
      </c>
      <c r="E115" s="20" t="s">
        <v>414</v>
      </c>
      <c r="F115" s="20" t="s">
        <v>9</v>
      </c>
      <c r="G115" s="20" t="s">
        <v>395</v>
      </c>
      <c r="H115" s="20" t="s">
        <v>395</v>
      </c>
      <c r="I115" s="32" t="s">
        <v>15</v>
      </c>
      <c r="J115" s="21">
        <v>202600098623</v>
      </c>
      <c r="K115" s="20">
        <v>3</v>
      </c>
      <c r="L115" s="20">
        <v>3</v>
      </c>
      <c r="M115" s="40">
        <f t="shared" si="1"/>
        <v>0</v>
      </c>
      <c r="N115" s="39" t="str">
        <f>IF(Tabla1[[#This Row],[Total de productos fuera de especificación]]=0,"SI","NO")</f>
        <v>SI</v>
      </c>
    </row>
    <row r="116" spans="1:22" s="42" customFormat="1" ht="20.100000000000001" customHeight="1" x14ac:dyDescent="0.55000000000000004">
      <c r="A116" s="32">
        <v>91</v>
      </c>
      <c r="B116" s="47">
        <v>46152</v>
      </c>
      <c r="C116" s="20" t="s">
        <v>286</v>
      </c>
      <c r="D116" s="20" t="s">
        <v>287</v>
      </c>
      <c r="E116" s="20" t="s">
        <v>288</v>
      </c>
      <c r="F116" s="20" t="s">
        <v>25</v>
      </c>
      <c r="G116" s="20" t="s">
        <v>289</v>
      </c>
      <c r="H116" s="20" t="s">
        <v>289</v>
      </c>
      <c r="I116" s="32" t="s">
        <v>15</v>
      </c>
      <c r="J116" s="21">
        <v>202600082336</v>
      </c>
      <c r="K116" s="20">
        <v>3</v>
      </c>
      <c r="L116" s="20">
        <v>3</v>
      </c>
      <c r="M116" s="40">
        <f t="shared" si="1"/>
        <v>0</v>
      </c>
      <c r="N116" s="39" t="str">
        <f>IF(Tabla1[[#This Row],[Total de productos fuera de especificación]]=0,"SI","NO")</f>
        <v>SI</v>
      </c>
    </row>
    <row r="117" spans="1:22" s="42" customFormat="1" ht="20.100000000000001" customHeight="1" x14ac:dyDescent="0.55000000000000004">
      <c r="A117" s="32">
        <v>92</v>
      </c>
      <c r="B117" s="47">
        <v>46152</v>
      </c>
      <c r="C117" s="20" t="s">
        <v>294</v>
      </c>
      <c r="D117" s="20" t="s">
        <v>295</v>
      </c>
      <c r="E117" s="20" t="s">
        <v>296</v>
      </c>
      <c r="F117" s="20" t="s">
        <v>25</v>
      </c>
      <c r="G117" s="20" t="s">
        <v>289</v>
      </c>
      <c r="H117" s="20" t="s">
        <v>297</v>
      </c>
      <c r="I117" s="32" t="s">
        <v>14</v>
      </c>
      <c r="J117" s="21">
        <v>202600082337</v>
      </c>
      <c r="K117" s="20">
        <v>3</v>
      </c>
      <c r="L117" s="20">
        <v>3</v>
      </c>
      <c r="M117" s="40">
        <f t="shared" si="1"/>
        <v>0</v>
      </c>
      <c r="N117" s="39" t="str">
        <f>IF(Tabla1[[#This Row],[Total de productos fuera de especificación]]=0,"SI","NO")</f>
        <v>SI</v>
      </c>
    </row>
    <row r="118" spans="1:22" s="42" customFormat="1" ht="20.100000000000001" customHeight="1" x14ac:dyDescent="0.55000000000000004">
      <c r="A118" s="32">
        <v>93</v>
      </c>
      <c r="B118" s="47">
        <v>46152</v>
      </c>
      <c r="C118" s="20" t="s">
        <v>298</v>
      </c>
      <c r="D118" s="20" t="s">
        <v>299</v>
      </c>
      <c r="E118" s="20" t="s">
        <v>300</v>
      </c>
      <c r="F118" s="20" t="s">
        <v>25</v>
      </c>
      <c r="G118" s="20" t="s">
        <v>301</v>
      </c>
      <c r="H118" s="20" t="s">
        <v>302</v>
      </c>
      <c r="I118" s="32" t="s">
        <v>15</v>
      </c>
      <c r="J118" s="21">
        <v>202600082340</v>
      </c>
      <c r="K118" s="20">
        <v>3</v>
      </c>
      <c r="L118" s="20">
        <v>3</v>
      </c>
      <c r="M118" s="40">
        <f t="shared" si="1"/>
        <v>0</v>
      </c>
      <c r="N118" s="39" t="str">
        <f>IF(Tabla1[[#This Row],[Total de productos fuera de especificación]]=0,"SI","NO")</f>
        <v>SI</v>
      </c>
      <c r="V118" s="42">
        <f>COUNTIF(Tabla1[APROBADO],"NO")</f>
        <v>11</v>
      </c>
    </row>
    <row r="119" spans="1:22" s="42" customFormat="1" ht="20.100000000000001" customHeight="1" x14ac:dyDescent="0.55000000000000004">
      <c r="A119" s="32">
        <v>94</v>
      </c>
      <c r="B119" s="47">
        <v>46153</v>
      </c>
      <c r="C119" s="20" t="s">
        <v>303</v>
      </c>
      <c r="D119" s="20" t="s">
        <v>304</v>
      </c>
      <c r="E119" s="20" t="s">
        <v>305</v>
      </c>
      <c r="F119" s="20" t="s">
        <v>306</v>
      </c>
      <c r="G119" s="20" t="s">
        <v>307</v>
      </c>
      <c r="H119" s="20" t="s">
        <v>308</v>
      </c>
      <c r="I119" s="32" t="s">
        <v>15</v>
      </c>
      <c r="J119" s="21">
        <v>202600083137</v>
      </c>
      <c r="K119" s="20">
        <v>3</v>
      </c>
      <c r="L119" s="20">
        <v>3</v>
      </c>
      <c r="M119" s="40">
        <f t="shared" si="1"/>
        <v>0</v>
      </c>
      <c r="N119" s="39" t="str">
        <f>IF(Tabla1[[#This Row],[Total de productos fuera de especificación]]=0,"SI","NO")</f>
        <v>SI</v>
      </c>
    </row>
    <row r="120" spans="1:22" s="42" customFormat="1" ht="20.100000000000001" customHeight="1" x14ac:dyDescent="0.55000000000000004">
      <c r="A120" s="32">
        <v>95</v>
      </c>
      <c r="B120" s="47">
        <v>46154</v>
      </c>
      <c r="C120" s="20" t="s">
        <v>137</v>
      </c>
      <c r="D120" s="20" t="s">
        <v>138</v>
      </c>
      <c r="E120" s="20" t="s">
        <v>139</v>
      </c>
      <c r="F120" s="20" t="s">
        <v>11</v>
      </c>
      <c r="G120" s="20" t="s">
        <v>128</v>
      </c>
      <c r="H120" s="20" t="s">
        <v>140</v>
      </c>
      <c r="I120" s="32" t="s">
        <v>15</v>
      </c>
      <c r="J120" s="21">
        <v>202600104771</v>
      </c>
      <c r="K120" s="20">
        <v>2</v>
      </c>
      <c r="L120" s="20">
        <v>2</v>
      </c>
      <c r="M120" s="40">
        <f t="shared" si="1"/>
        <v>0</v>
      </c>
      <c r="N120" s="39" t="str">
        <f>IF(Tabla1[[#This Row],[Total de productos fuera de especificación]]=0,"SI","NO")</f>
        <v>SI</v>
      </c>
    </row>
    <row r="121" spans="1:22" s="42" customFormat="1" ht="20.100000000000001" customHeight="1" x14ac:dyDescent="0.55000000000000004">
      <c r="A121" s="32">
        <v>96</v>
      </c>
      <c r="B121" s="47">
        <v>46154</v>
      </c>
      <c r="C121" s="20" t="s">
        <v>141</v>
      </c>
      <c r="D121" s="20" t="s">
        <v>142</v>
      </c>
      <c r="E121" s="20" t="s">
        <v>143</v>
      </c>
      <c r="F121" s="20" t="s">
        <v>11</v>
      </c>
      <c r="G121" s="20" t="s">
        <v>128</v>
      </c>
      <c r="H121" s="20" t="s">
        <v>140</v>
      </c>
      <c r="I121" s="32" t="s">
        <v>15</v>
      </c>
      <c r="J121" s="21">
        <v>202600104774</v>
      </c>
      <c r="K121" s="20">
        <v>3</v>
      </c>
      <c r="L121" s="20">
        <v>3</v>
      </c>
      <c r="M121" s="40">
        <f t="shared" si="1"/>
        <v>0</v>
      </c>
      <c r="N121" s="39" t="str">
        <f>IF(Tabla1[[#This Row],[Total de productos fuera de especificación]]=0,"SI","NO")</f>
        <v>SI</v>
      </c>
    </row>
    <row r="122" spans="1:22" s="42" customFormat="1" ht="20.100000000000001" customHeight="1" x14ac:dyDescent="0.55000000000000004">
      <c r="A122" s="32">
        <v>97</v>
      </c>
      <c r="B122" s="47">
        <v>46154</v>
      </c>
      <c r="C122" s="20" t="s">
        <v>309</v>
      </c>
      <c r="D122" s="20" t="s">
        <v>310</v>
      </c>
      <c r="E122" s="20" t="s">
        <v>311</v>
      </c>
      <c r="F122" s="20" t="s">
        <v>306</v>
      </c>
      <c r="G122" s="20" t="s">
        <v>312</v>
      </c>
      <c r="H122" s="20" t="s">
        <v>312</v>
      </c>
      <c r="I122" s="32" t="s">
        <v>15</v>
      </c>
      <c r="J122" s="21">
        <v>202600083146</v>
      </c>
      <c r="K122" s="20">
        <v>6</v>
      </c>
      <c r="L122" s="20">
        <v>6</v>
      </c>
      <c r="M122" s="40">
        <f t="shared" si="1"/>
        <v>0</v>
      </c>
      <c r="N122" s="39" t="str">
        <f>IF(Tabla1[[#This Row],[Total de productos fuera de especificación]]=0,"SI","NO")</f>
        <v>SI</v>
      </c>
    </row>
    <row r="123" spans="1:22" s="42" customFormat="1" ht="20.100000000000001" customHeight="1" x14ac:dyDescent="0.55000000000000004">
      <c r="A123" s="32">
        <v>98</v>
      </c>
      <c r="B123" s="47">
        <v>46154</v>
      </c>
      <c r="C123" s="20" t="s">
        <v>313</v>
      </c>
      <c r="D123" s="20" t="s">
        <v>314</v>
      </c>
      <c r="E123" s="20" t="s">
        <v>315</v>
      </c>
      <c r="F123" s="20" t="s">
        <v>306</v>
      </c>
      <c r="G123" s="20" t="s">
        <v>312</v>
      </c>
      <c r="H123" s="20" t="s">
        <v>312</v>
      </c>
      <c r="I123" s="32" t="s">
        <v>15</v>
      </c>
      <c r="J123" s="21">
        <v>202600083143</v>
      </c>
      <c r="K123" s="20">
        <v>3</v>
      </c>
      <c r="L123" s="20">
        <v>3</v>
      </c>
      <c r="M123" s="40">
        <f t="shared" si="1"/>
        <v>0</v>
      </c>
      <c r="N123" s="39" t="str">
        <f>IF(Tabla1[[#This Row],[Total de productos fuera de especificación]]=0,"SI","NO")</f>
        <v>SI</v>
      </c>
    </row>
    <row r="124" spans="1:22" s="42" customFormat="1" ht="20.100000000000001" customHeight="1" x14ac:dyDescent="0.55000000000000004">
      <c r="A124" s="32">
        <v>99</v>
      </c>
      <c r="B124" s="47">
        <v>46155</v>
      </c>
      <c r="C124" s="20" t="s">
        <v>113</v>
      </c>
      <c r="D124" s="20" t="s">
        <v>114</v>
      </c>
      <c r="E124" s="20" t="s">
        <v>115</v>
      </c>
      <c r="F124" s="20" t="s">
        <v>116</v>
      </c>
      <c r="G124" s="20" t="s">
        <v>117</v>
      </c>
      <c r="H124" s="20" t="s">
        <v>117</v>
      </c>
      <c r="I124" s="32" t="s">
        <v>15</v>
      </c>
      <c r="J124" s="21">
        <v>202600101809</v>
      </c>
      <c r="K124" s="20">
        <v>2</v>
      </c>
      <c r="L124" s="20">
        <v>2</v>
      </c>
      <c r="M124" s="40">
        <f t="shared" si="1"/>
        <v>0</v>
      </c>
      <c r="N124" s="39" t="str">
        <f>IF(Tabla1[[#This Row],[Total de productos fuera de especificación]]=0,"SI","NO")</f>
        <v>SI</v>
      </c>
    </row>
    <row r="125" spans="1:22" s="42" customFormat="1" ht="20.100000000000001" customHeight="1" x14ac:dyDescent="0.55000000000000004">
      <c r="A125" s="32">
        <v>100</v>
      </c>
      <c r="B125" s="47">
        <v>46155</v>
      </c>
      <c r="C125" s="20" t="s">
        <v>145</v>
      </c>
      <c r="D125" s="20" t="s">
        <v>146</v>
      </c>
      <c r="E125" s="20" t="s">
        <v>147</v>
      </c>
      <c r="F125" s="20" t="s">
        <v>11</v>
      </c>
      <c r="G125" s="20" t="s">
        <v>128</v>
      </c>
      <c r="H125" s="20" t="s">
        <v>140</v>
      </c>
      <c r="I125" s="32" t="s">
        <v>15</v>
      </c>
      <c r="J125" s="21">
        <v>202600104772</v>
      </c>
      <c r="K125" s="20">
        <v>3</v>
      </c>
      <c r="L125" s="20">
        <v>3</v>
      </c>
      <c r="M125" s="40">
        <f t="shared" si="1"/>
        <v>0</v>
      </c>
      <c r="N125" s="39" t="str">
        <f>IF(Tabla1[[#This Row],[Total de productos fuera de especificación]]=0,"SI","NO")</f>
        <v>SI</v>
      </c>
    </row>
    <row r="126" spans="1:22" s="42" customFormat="1" ht="20.100000000000001" customHeight="1" x14ac:dyDescent="0.55000000000000004">
      <c r="A126" s="32">
        <v>101</v>
      </c>
      <c r="B126" s="47">
        <v>46155</v>
      </c>
      <c r="C126" s="20" t="s">
        <v>316</v>
      </c>
      <c r="D126" s="20" t="s">
        <v>317</v>
      </c>
      <c r="E126" s="20" t="s">
        <v>318</v>
      </c>
      <c r="F126" s="20" t="s">
        <v>306</v>
      </c>
      <c r="G126" s="20" t="s">
        <v>319</v>
      </c>
      <c r="H126" s="20" t="s">
        <v>320</v>
      </c>
      <c r="I126" s="32" t="s">
        <v>15</v>
      </c>
      <c r="J126" s="21">
        <v>202600083141</v>
      </c>
      <c r="K126" s="20">
        <v>3</v>
      </c>
      <c r="L126" s="20">
        <v>3</v>
      </c>
      <c r="M126" s="40">
        <f t="shared" si="1"/>
        <v>0</v>
      </c>
      <c r="N126" s="39" t="str">
        <f>IF(Tabla1[[#This Row],[Total de productos fuera de especificación]]=0,"SI","NO")</f>
        <v>SI</v>
      </c>
    </row>
    <row r="127" spans="1:22" s="42" customFormat="1" ht="20.100000000000001" customHeight="1" x14ac:dyDescent="0.55000000000000004">
      <c r="A127" s="32">
        <v>102</v>
      </c>
      <c r="B127" s="47">
        <v>46155</v>
      </c>
      <c r="C127" s="20" t="s">
        <v>458</v>
      </c>
      <c r="D127" s="20" t="s">
        <v>459</v>
      </c>
      <c r="E127" s="20" t="s">
        <v>460</v>
      </c>
      <c r="F127" s="20" t="s">
        <v>206</v>
      </c>
      <c r="G127" s="20" t="s">
        <v>207</v>
      </c>
      <c r="H127" s="20" t="s">
        <v>461</v>
      </c>
      <c r="I127" s="32" t="s">
        <v>14</v>
      </c>
      <c r="J127" s="21">
        <v>202600091843</v>
      </c>
      <c r="K127" s="20">
        <v>4</v>
      </c>
      <c r="L127" s="20">
        <v>4</v>
      </c>
      <c r="M127" s="40">
        <f t="shared" si="1"/>
        <v>0</v>
      </c>
      <c r="N127" s="39" t="str">
        <f>IF(Tabla1[[#This Row],[Total de productos fuera de especificación]]=0,"SI","NO")</f>
        <v>SI</v>
      </c>
    </row>
    <row r="128" spans="1:22" s="42" customFormat="1" ht="20.100000000000001" customHeight="1" x14ac:dyDescent="0.55000000000000004">
      <c r="A128" s="32">
        <v>103</v>
      </c>
      <c r="B128" s="47">
        <v>46155</v>
      </c>
      <c r="C128" s="20" t="s">
        <v>466</v>
      </c>
      <c r="D128" s="20" t="s">
        <v>467</v>
      </c>
      <c r="E128" s="20" t="s">
        <v>468</v>
      </c>
      <c r="F128" s="20" t="s">
        <v>469</v>
      </c>
      <c r="G128" s="20" t="s">
        <v>469</v>
      </c>
      <c r="H128" s="20" t="s">
        <v>469</v>
      </c>
      <c r="I128" s="32" t="s">
        <v>15</v>
      </c>
      <c r="J128" s="21">
        <v>202600101603</v>
      </c>
      <c r="K128" s="20">
        <v>4</v>
      </c>
      <c r="L128" s="20">
        <v>4</v>
      </c>
      <c r="M128" s="40">
        <f t="shared" si="1"/>
        <v>0</v>
      </c>
      <c r="N128" s="39" t="str">
        <f>IF(Tabla1[[#This Row],[Total de productos fuera de especificación]]=0,"SI","NO")</f>
        <v>SI</v>
      </c>
    </row>
    <row r="129" spans="1:14" s="42" customFormat="1" ht="20.100000000000001" customHeight="1" x14ac:dyDescent="0.55000000000000004">
      <c r="A129" s="32">
        <v>104</v>
      </c>
      <c r="B129" s="47">
        <v>46155</v>
      </c>
      <c r="C129" s="20" t="s">
        <v>470</v>
      </c>
      <c r="D129" s="20" t="s">
        <v>471</v>
      </c>
      <c r="E129" s="20" t="s">
        <v>472</v>
      </c>
      <c r="F129" s="20" t="s">
        <v>469</v>
      </c>
      <c r="G129" s="20" t="s">
        <v>469</v>
      </c>
      <c r="H129" s="20" t="s">
        <v>469</v>
      </c>
      <c r="I129" s="32" t="s">
        <v>15</v>
      </c>
      <c r="J129" s="21">
        <v>202600101694</v>
      </c>
      <c r="K129" s="20">
        <v>1</v>
      </c>
      <c r="L129" s="20">
        <v>1</v>
      </c>
      <c r="M129" s="40">
        <f t="shared" si="1"/>
        <v>0</v>
      </c>
      <c r="N129" s="39" t="str">
        <f>IF(Tabla1[[#This Row],[Total de productos fuera de especificación]]=0,"SI","NO")</f>
        <v>SI</v>
      </c>
    </row>
    <row r="130" spans="1:14" s="42" customFormat="1" ht="20.100000000000001" customHeight="1" x14ac:dyDescent="0.55000000000000004">
      <c r="A130" s="32">
        <v>105</v>
      </c>
      <c r="B130" s="47">
        <v>46155</v>
      </c>
      <c r="C130" s="20" t="s">
        <v>473</v>
      </c>
      <c r="D130" s="20" t="s">
        <v>474</v>
      </c>
      <c r="E130" s="20" t="s">
        <v>475</v>
      </c>
      <c r="F130" s="20" t="s">
        <v>469</v>
      </c>
      <c r="G130" s="20" t="s">
        <v>469</v>
      </c>
      <c r="H130" s="20" t="s">
        <v>469</v>
      </c>
      <c r="I130" s="32" t="s">
        <v>15</v>
      </c>
      <c r="J130" s="21">
        <v>202600101646</v>
      </c>
      <c r="K130" s="20">
        <v>3</v>
      </c>
      <c r="L130" s="20">
        <v>3</v>
      </c>
      <c r="M130" s="40">
        <f t="shared" si="1"/>
        <v>0</v>
      </c>
      <c r="N130" s="39" t="str">
        <f>IF(Tabla1[[#This Row],[Total de productos fuera de especificación]]=0,"SI","NO")</f>
        <v>SI</v>
      </c>
    </row>
    <row r="131" spans="1:14" s="42" customFormat="1" ht="20.100000000000001" customHeight="1" x14ac:dyDescent="0.55000000000000004">
      <c r="A131" s="32">
        <v>106</v>
      </c>
      <c r="B131" s="47">
        <v>46156</v>
      </c>
      <c r="C131" s="20" t="s">
        <v>321</v>
      </c>
      <c r="D131" s="20" t="s">
        <v>322</v>
      </c>
      <c r="E131" s="20" t="s">
        <v>323</v>
      </c>
      <c r="F131" s="20" t="s">
        <v>306</v>
      </c>
      <c r="G131" s="20" t="s">
        <v>312</v>
      </c>
      <c r="H131" s="20" t="s">
        <v>324</v>
      </c>
      <c r="I131" s="32" t="s">
        <v>15</v>
      </c>
      <c r="J131" s="21">
        <v>202600083139</v>
      </c>
      <c r="K131" s="20">
        <v>3</v>
      </c>
      <c r="L131" s="20">
        <v>3</v>
      </c>
      <c r="M131" s="40">
        <f t="shared" si="1"/>
        <v>0</v>
      </c>
      <c r="N131" s="39" t="str">
        <f>IF(Tabla1[[#This Row],[Total de productos fuera de especificación]]=0,"SI","NO")</f>
        <v>SI</v>
      </c>
    </row>
    <row r="132" spans="1:14" s="42" customFormat="1" ht="20.100000000000001" customHeight="1" x14ac:dyDescent="0.55000000000000004">
      <c r="A132" s="32">
        <v>107</v>
      </c>
      <c r="B132" s="47">
        <v>46156</v>
      </c>
      <c r="C132" s="20" t="s">
        <v>325</v>
      </c>
      <c r="D132" s="20" t="s">
        <v>326</v>
      </c>
      <c r="E132" s="20" t="s">
        <v>327</v>
      </c>
      <c r="F132" s="20" t="s">
        <v>11</v>
      </c>
      <c r="G132" s="20" t="s">
        <v>85</v>
      </c>
      <c r="H132" s="20" t="s">
        <v>85</v>
      </c>
      <c r="I132" s="32" t="s">
        <v>15</v>
      </c>
      <c r="J132" s="21">
        <v>202600079080</v>
      </c>
      <c r="K132" s="20">
        <v>2</v>
      </c>
      <c r="L132" s="20">
        <v>2</v>
      </c>
      <c r="M132" s="40">
        <f t="shared" si="1"/>
        <v>0</v>
      </c>
      <c r="N132" s="39" t="str">
        <f>IF(Tabla1[[#This Row],[Total de productos fuera de especificación]]=0,"SI","NO")</f>
        <v>SI</v>
      </c>
    </row>
    <row r="133" spans="1:14" s="42" customFormat="1" ht="20.100000000000001" customHeight="1" x14ac:dyDescent="0.55000000000000004">
      <c r="A133" s="32">
        <v>108</v>
      </c>
      <c r="B133" s="47">
        <v>46156</v>
      </c>
      <c r="C133" s="20" t="s">
        <v>328</v>
      </c>
      <c r="D133" s="20" t="s">
        <v>329</v>
      </c>
      <c r="E133" s="20" t="s">
        <v>330</v>
      </c>
      <c r="F133" s="20" t="s">
        <v>11</v>
      </c>
      <c r="G133" s="20" t="s">
        <v>85</v>
      </c>
      <c r="H133" s="20" t="s">
        <v>85</v>
      </c>
      <c r="I133" s="32" t="s">
        <v>15</v>
      </c>
      <c r="J133" s="21">
        <v>202600079131</v>
      </c>
      <c r="K133" s="20">
        <v>3</v>
      </c>
      <c r="L133" s="20">
        <v>3</v>
      </c>
      <c r="M133" s="40">
        <f t="shared" si="1"/>
        <v>0</v>
      </c>
      <c r="N133" s="39" t="str">
        <f>IF(Tabla1[[#This Row],[Total de productos fuera de especificación]]=0,"SI","NO")</f>
        <v>SI</v>
      </c>
    </row>
    <row r="134" spans="1:14" s="42" customFormat="1" ht="20.100000000000001" customHeight="1" x14ac:dyDescent="0.55000000000000004">
      <c r="A134" s="32">
        <v>109</v>
      </c>
      <c r="B134" s="47">
        <v>46156</v>
      </c>
      <c r="C134" s="20" t="s">
        <v>331</v>
      </c>
      <c r="D134" s="20" t="s">
        <v>332</v>
      </c>
      <c r="E134" s="20" t="s">
        <v>333</v>
      </c>
      <c r="F134" s="20" t="s">
        <v>11</v>
      </c>
      <c r="G134" s="20" t="s">
        <v>85</v>
      </c>
      <c r="H134" s="20" t="s">
        <v>334</v>
      </c>
      <c r="I134" s="32" t="s">
        <v>15</v>
      </c>
      <c r="J134" s="21">
        <v>202600079129</v>
      </c>
      <c r="K134" s="20">
        <v>3</v>
      </c>
      <c r="L134" s="20">
        <v>3</v>
      </c>
      <c r="M134" s="40">
        <f t="shared" si="1"/>
        <v>0</v>
      </c>
      <c r="N134" s="39" t="str">
        <f>IF(Tabla1[[#This Row],[Total de productos fuera de especificación]]=0,"SI","NO")</f>
        <v>SI</v>
      </c>
    </row>
    <row r="135" spans="1:14" s="42" customFormat="1" ht="20.100000000000001" customHeight="1" x14ac:dyDescent="0.55000000000000004">
      <c r="A135" s="32">
        <v>110</v>
      </c>
      <c r="B135" s="47">
        <v>46156</v>
      </c>
      <c r="C135" s="20" t="s">
        <v>368</v>
      </c>
      <c r="D135" s="20" t="s">
        <v>369</v>
      </c>
      <c r="E135" s="20" t="s">
        <v>370</v>
      </c>
      <c r="F135" s="20" t="s">
        <v>79</v>
      </c>
      <c r="G135" s="20" t="s">
        <v>90</v>
      </c>
      <c r="H135" s="20" t="s">
        <v>371</v>
      </c>
      <c r="I135" s="32" t="s">
        <v>15</v>
      </c>
      <c r="J135" s="21">
        <v>202600103538</v>
      </c>
      <c r="K135" s="20">
        <v>1</v>
      </c>
      <c r="L135" s="20">
        <v>1</v>
      </c>
      <c r="M135" s="40">
        <f t="shared" si="1"/>
        <v>0</v>
      </c>
      <c r="N135" s="39" t="str">
        <f>IF(Tabla1[[#This Row],[Total de productos fuera de especificación]]=0,"SI","NO")</f>
        <v>SI</v>
      </c>
    </row>
    <row r="136" spans="1:14" s="42" customFormat="1" ht="20.100000000000001" customHeight="1" x14ac:dyDescent="0.55000000000000004">
      <c r="A136" s="32">
        <v>111</v>
      </c>
      <c r="B136" s="47">
        <v>46156</v>
      </c>
      <c r="C136" s="20" t="s">
        <v>372</v>
      </c>
      <c r="D136" s="20" t="s">
        <v>373</v>
      </c>
      <c r="E136" s="20" t="s">
        <v>374</v>
      </c>
      <c r="F136" s="20" t="s">
        <v>79</v>
      </c>
      <c r="G136" s="20" t="s">
        <v>375</v>
      </c>
      <c r="H136" s="20" t="s">
        <v>376</v>
      </c>
      <c r="I136" s="32" t="s">
        <v>15</v>
      </c>
      <c r="J136" s="21">
        <v>202600103537</v>
      </c>
      <c r="K136" s="20">
        <v>2</v>
      </c>
      <c r="L136" s="20">
        <v>2</v>
      </c>
      <c r="M136" s="40">
        <f t="shared" si="1"/>
        <v>0</v>
      </c>
      <c r="N136" s="39" t="str">
        <f>IF(Tabla1[[#This Row],[Total de productos fuera de especificación]]=0,"SI","NO")</f>
        <v>SI</v>
      </c>
    </row>
    <row r="137" spans="1:14" s="42" customFormat="1" ht="20.100000000000001" customHeight="1" x14ac:dyDescent="0.55000000000000004">
      <c r="A137" s="32">
        <v>112</v>
      </c>
      <c r="B137" s="47">
        <v>46157</v>
      </c>
      <c r="C137" s="20" t="s">
        <v>335</v>
      </c>
      <c r="D137" s="20" t="s">
        <v>336</v>
      </c>
      <c r="E137" s="20" t="s">
        <v>337</v>
      </c>
      <c r="F137" s="20" t="s">
        <v>11</v>
      </c>
      <c r="G137" s="20" t="s">
        <v>338</v>
      </c>
      <c r="H137" s="20" t="s">
        <v>339</v>
      </c>
      <c r="I137" s="32" t="s">
        <v>15</v>
      </c>
      <c r="J137" s="21">
        <v>202600079095</v>
      </c>
      <c r="K137" s="20">
        <v>5</v>
      </c>
      <c r="L137" s="20">
        <v>5</v>
      </c>
      <c r="M137" s="40">
        <f t="shared" si="1"/>
        <v>0</v>
      </c>
      <c r="N137" s="39" t="str">
        <f>IF(Tabla1[[#This Row],[Total de productos fuera de especificación]]=0,"SI","NO")</f>
        <v>SI</v>
      </c>
    </row>
    <row r="138" spans="1:14" s="42" customFormat="1" ht="20.100000000000001" customHeight="1" x14ac:dyDescent="0.55000000000000004">
      <c r="A138" s="32">
        <v>113</v>
      </c>
      <c r="B138" s="47">
        <v>46157</v>
      </c>
      <c r="C138" s="20" t="s">
        <v>340</v>
      </c>
      <c r="D138" s="20" t="s">
        <v>341</v>
      </c>
      <c r="E138" s="20" t="s">
        <v>342</v>
      </c>
      <c r="F138" s="20" t="s">
        <v>11</v>
      </c>
      <c r="G138" s="20" t="s">
        <v>11</v>
      </c>
      <c r="H138" s="20" t="s">
        <v>343</v>
      </c>
      <c r="I138" s="32" t="s">
        <v>15</v>
      </c>
      <c r="J138" s="21">
        <v>202600079118</v>
      </c>
      <c r="K138" s="20">
        <v>3</v>
      </c>
      <c r="L138" s="20">
        <v>3</v>
      </c>
      <c r="M138" s="40">
        <f t="shared" si="1"/>
        <v>0</v>
      </c>
      <c r="N138" s="39" t="str">
        <f>IF(Tabla1[[#This Row],[Total de productos fuera de especificación]]=0,"SI","NO")</f>
        <v>SI</v>
      </c>
    </row>
    <row r="139" spans="1:14" s="42" customFormat="1" ht="20.100000000000001" customHeight="1" x14ac:dyDescent="0.55000000000000004">
      <c r="A139" s="32">
        <v>114</v>
      </c>
      <c r="B139" s="47">
        <v>46157</v>
      </c>
      <c r="C139" s="20" t="s">
        <v>344</v>
      </c>
      <c r="D139" s="20" t="s">
        <v>345</v>
      </c>
      <c r="E139" s="20" t="s">
        <v>346</v>
      </c>
      <c r="F139" s="20" t="s">
        <v>11</v>
      </c>
      <c r="G139" s="20" t="s">
        <v>11</v>
      </c>
      <c r="H139" s="20" t="s">
        <v>347</v>
      </c>
      <c r="I139" s="32" t="s">
        <v>15</v>
      </c>
      <c r="J139" s="21">
        <v>202600079072</v>
      </c>
      <c r="K139" s="20">
        <v>5</v>
      </c>
      <c r="L139" s="20">
        <v>5</v>
      </c>
      <c r="M139" s="40">
        <f t="shared" si="1"/>
        <v>0</v>
      </c>
      <c r="N139" s="39" t="str">
        <f>IF(Tabla1[[#This Row],[Total de productos fuera de especificación]]=0,"SI","NO")</f>
        <v>SI</v>
      </c>
    </row>
    <row r="140" spans="1:14" s="42" customFormat="1" ht="20.100000000000001" customHeight="1" x14ac:dyDescent="0.55000000000000004">
      <c r="A140" s="32">
        <v>115</v>
      </c>
      <c r="B140" s="47">
        <v>46157</v>
      </c>
      <c r="C140" s="20" t="s">
        <v>415</v>
      </c>
      <c r="D140" s="20" t="s">
        <v>416</v>
      </c>
      <c r="E140" s="20" t="s">
        <v>417</v>
      </c>
      <c r="F140" s="20" t="s">
        <v>418</v>
      </c>
      <c r="G140" s="20" t="s">
        <v>418</v>
      </c>
      <c r="H140" s="20" t="s">
        <v>419</v>
      </c>
      <c r="I140" s="32" t="s">
        <v>14</v>
      </c>
      <c r="J140" s="21">
        <v>202600108679</v>
      </c>
      <c r="K140" s="20">
        <v>5</v>
      </c>
      <c r="L140" s="20">
        <v>2</v>
      </c>
      <c r="M140" s="40">
        <f t="shared" si="1"/>
        <v>3</v>
      </c>
      <c r="N140" s="39" t="str">
        <f>IF(Tabla1[[#This Row],[Total de productos fuera de especificación]]=0,"SI","NO")</f>
        <v>NO</v>
      </c>
    </row>
    <row r="141" spans="1:14" s="42" customFormat="1" ht="20.100000000000001" customHeight="1" x14ac:dyDescent="0.55000000000000004">
      <c r="A141" s="32">
        <v>116</v>
      </c>
      <c r="B141" s="47">
        <v>46157</v>
      </c>
      <c r="C141" s="20" t="s">
        <v>432</v>
      </c>
      <c r="D141" s="20" t="s">
        <v>433</v>
      </c>
      <c r="E141" s="20" t="s">
        <v>434</v>
      </c>
      <c r="F141" s="20" t="s">
        <v>13</v>
      </c>
      <c r="G141" s="20" t="s">
        <v>13</v>
      </c>
      <c r="H141" s="20" t="s">
        <v>435</v>
      </c>
      <c r="I141" s="20" t="s">
        <v>15</v>
      </c>
      <c r="J141" s="21">
        <v>202600107079</v>
      </c>
      <c r="K141" s="20">
        <v>1</v>
      </c>
      <c r="L141" s="20">
        <v>0</v>
      </c>
      <c r="M141" s="40">
        <f t="shared" si="1"/>
        <v>1</v>
      </c>
      <c r="N141" s="39" t="str">
        <f>IF(Tabla1[[#This Row],[Total de productos fuera de especificación]]=0,"SI","NO")</f>
        <v>NO</v>
      </c>
    </row>
    <row r="142" spans="1:14" s="42" customFormat="1" ht="20.100000000000001" customHeight="1" x14ac:dyDescent="0.55000000000000004">
      <c r="A142" s="32">
        <v>117</v>
      </c>
      <c r="B142" s="47">
        <v>46157</v>
      </c>
      <c r="C142" s="20" t="s">
        <v>436</v>
      </c>
      <c r="D142" s="20" t="s">
        <v>437</v>
      </c>
      <c r="E142" s="20" t="s">
        <v>438</v>
      </c>
      <c r="F142" s="20" t="s">
        <v>13</v>
      </c>
      <c r="G142" s="20" t="s">
        <v>13</v>
      </c>
      <c r="H142" s="20" t="s">
        <v>439</v>
      </c>
      <c r="I142" s="20" t="s">
        <v>14</v>
      </c>
      <c r="J142" s="21">
        <v>202600107118</v>
      </c>
      <c r="K142" s="20">
        <v>2</v>
      </c>
      <c r="L142" s="32">
        <v>2</v>
      </c>
      <c r="M142" s="40">
        <f t="shared" si="1"/>
        <v>0</v>
      </c>
      <c r="N142" s="39" t="str">
        <f>IF(Tabla1[[#This Row],[Total de productos fuera de especificación]]=0,"SI","NO")</f>
        <v>SI</v>
      </c>
    </row>
    <row r="143" spans="1:14" s="42" customFormat="1" ht="20.100000000000001" customHeight="1" x14ac:dyDescent="0.55000000000000004">
      <c r="A143" s="32">
        <v>118</v>
      </c>
      <c r="B143" s="47">
        <v>46160</v>
      </c>
      <c r="C143" s="20" t="s">
        <v>380</v>
      </c>
      <c r="D143" s="20" t="s">
        <v>381</v>
      </c>
      <c r="E143" s="20" t="s">
        <v>382</v>
      </c>
      <c r="F143" s="20" t="s">
        <v>306</v>
      </c>
      <c r="G143" s="20" t="s">
        <v>312</v>
      </c>
      <c r="H143" s="20" t="s">
        <v>324</v>
      </c>
      <c r="I143" s="20" t="s">
        <v>15</v>
      </c>
      <c r="J143" s="21">
        <v>202600107259</v>
      </c>
      <c r="K143" s="20">
        <v>3</v>
      </c>
      <c r="L143" s="20">
        <v>3</v>
      </c>
      <c r="M143" s="40">
        <f t="shared" si="1"/>
        <v>0</v>
      </c>
      <c r="N143" s="39" t="str">
        <f>IF(Tabla1[[#This Row],[Total de productos fuera de especificación]]=0,"SI","NO")</f>
        <v>SI</v>
      </c>
    </row>
    <row r="144" spans="1:14" s="42" customFormat="1" ht="20.100000000000001" customHeight="1" x14ac:dyDescent="0.55000000000000004">
      <c r="A144" s="32">
        <v>119</v>
      </c>
      <c r="B144" s="47">
        <v>46160</v>
      </c>
      <c r="C144" s="20" t="s">
        <v>383</v>
      </c>
      <c r="D144" s="20" t="s">
        <v>384</v>
      </c>
      <c r="E144" s="20" t="s">
        <v>385</v>
      </c>
      <c r="F144" s="20" t="s">
        <v>306</v>
      </c>
      <c r="G144" s="20" t="s">
        <v>312</v>
      </c>
      <c r="H144" s="20" t="s">
        <v>324</v>
      </c>
      <c r="I144" s="20" t="s">
        <v>15</v>
      </c>
      <c r="J144" s="21">
        <v>202600107266</v>
      </c>
      <c r="K144" s="20">
        <v>2</v>
      </c>
      <c r="L144" s="32">
        <v>2</v>
      </c>
      <c r="M144" s="40">
        <f t="shared" si="1"/>
        <v>0</v>
      </c>
      <c r="N144" s="39" t="str">
        <f>IF(Tabla1[[#This Row],[Total de productos fuera de especificación]]=0,"SI","NO")</f>
        <v>SI</v>
      </c>
    </row>
    <row r="145" spans="1:14" s="42" customFormat="1" ht="20.100000000000001" customHeight="1" x14ac:dyDescent="0.55000000000000004">
      <c r="A145" s="32">
        <v>120</v>
      </c>
      <c r="B145" s="47">
        <v>46160</v>
      </c>
      <c r="C145" s="20" t="s">
        <v>386</v>
      </c>
      <c r="D145" s="20" t="s">
        <v>387</v>
      </c>
      <c r="E145" s="20" t="s">
        <v>388</v>
      </c>
      <c r="F145" s="20" t="s">
        <v>306</v>
      </c>
      <c r="G145" s="20" t="s">
        <v>312</v>
      </c>
      <c r="H145" s="20" t="s">
        <v>324</v>
      </c>
      <c r="I145" s="20" t="s">
        <v>15</v>
      </c>
      <c r="J145" s="21">
        <v>202600107269</v>
      </c>
      <c r="K145" s="20">
        <v>1</v>
      </c>
      <c r="L145" s="20">
        <v>1</v>
      </c>
      <c r="M145" s="40">
        <f t="shared" si="1"/>
        <v>0</v>
      </c>
      <c r="N145" s="39" t="str">
        <f>IF(Tabla1[[#This Row],[Total de productos fuera de especificación]]=0,"SI","NO")</f>
        <v>SI</v>
      </c>
    </row>
    <row r="146" spans="1:14" s="42" customFormat="1" ht="20.100000000000001" customHeight="1" x14ac:dyDescent="0.55000000000000004">
      <c r="A146" s="32">
        <v>121</v>
      </c>
      <c r="B146" s="47">
        <v>46161</v>
      </c>
      <c r="C146" s="20" t="s">
        <v>348</v>
      </c>
      <c r="D146" s="20" t="s">
        <v>349</v>
      </c>
      <c r="E146" s="20" t="s">
        <v>350</v>
      </c>
      <c r="F146" s="20" t="s">
        <v>11</v>
      </c>
      <c r="G146" s="20" t="s">
        <v>85</v>
      </c>
      <c r="H146" s="20" t="s">
        <v>334</v>
      </c>
      <c r="I146" s="20" t="s">
        <v>15</v>
      </c>
      <c r="J146" s="21">
        <v>202600079083</v>
      </c>
      <c r="K146" s="20">
        <v>8</v>
      </c>
      <c r="L146" s="20">
        <v>8</v>
      </c>
      <c r="M146" s="40">
        <f t="shared" si="1"/>
        <v>0</v>
      </c>
      <c r="N146" s="39" t="str">
        <f>IF(Tabla1[[#This Row],[Total de productos fuera de especificación]]=0,"SI","NO")</f>
        <v>SI</v>
      </c>
    </row>
    <row r="147" spans="1:14" s="42" customFormat="1" ht="20.100000000000001" customHeight="1" x14ac:dyDescent="0.55000000000000004">
      <c r="A147" s="32">
        <v>122</v>
      </c>
      <c r="B147" s="47">
        <v>46161</v>
      </c>
      <c r="C147" s="20" t="s">
        <v>351</v>
      </c>
      <c r="D147" s="20" t="s">
        <v>352</v>
      </c>
      <c r="E147" s="20" t="s">
        <v>353</v>
      </c>
      <c r="F147" s="20" t="s">
        <v>11</v>
      </c>
      <c r="G147" s="20" t="s">
        <v>354</v>
      </c>
      <c r="H147" s="20" t="s">
        <v>355</v>
      </c>
      <c r="I147" s="32" t="s">
        <v>15</v>
      </c>
      <c r="J147" s="21">
        <v>202600079116</v>
      </c>
      <c r="K147" s="20">
        <v>2</v>
      </c>
      <c r="L147" s="20">
        <v>2</v>
      </c>
      <c r="M147" s="40">
        <f t="shared" si="1"/>
        <v>0</v>
      </c>
      <c r="N147" s="39" t="str">
        <f>IF(Tabla1[[#This Row],[Total de productos fuera de especificación]]=0,"SI","NO")</f>
        <v>SI</v>
      </c>
    </row>
    <row r="148" spans="1:14" ht="20.100000000000001" customHeight="1" x14ac:dyDescent="0.55000000000000004">
      <c r="A148" s="32">
        <v>123</v>
      </c>
      <c r="B148" s="47">
        <v>46161</v>
      </c>
      <c r="C148" s="20" t="s">
        <v>356</v>
      </c>
      <c r="D148" s="20" t="s">
        <v>357</v>
      </c>
      <c r="E148" s="20" t="s">
        <v>358</v>
      </c>
      <c r="F148" s="20" t="s">
        <v>11</v>
      </c>
      <c r="G148" s="20" t="s">
        <v>85</v>
      </c>
      <c r="H148" s="20" t="s">
        <v>334</v>
      </c>
      <c r="I148" s="20" t="s">
        <v>15</v>
      </c>
      <c r="J148" s="21">
        <v>202600079087</v>
      </c>
      <c r="K148" s="20">
        <v>4</v>
      </c>
      <c r="L148" s="20">
        <v>4</v>
      </c>
      <c r="M148" s="40">
        <f t="shared" si="1"/>
        <v>0</v>
      </c>
      <c r="N148" s="39" t="str">
        <f>IF(Tabla1[[#This Row],[Total de productos fuera de especificación]]=0,"SI","NO")</f>
        <v>SI</v>
      </c>
    </row>
    <row r="149" spans="1:14" ht="20.100000000000001" customHeight="1" x14ac:dyDescent="0.55000000000000004">
      <c r="A149" s="32">
        <v>124</v>
      </c>
      <c r="B149" s="47">
        <v>46162</v>
      </c>
      <c r="C149" s="20" t="s">
        <v>359</v>
      </c>
      <c r="D149" s="20" t="s">
        <v>360</v>
      </c>
      <c r="E149" s="20" t="s">
        <v>361</v>
      </c>
      <c r="F149" s="20" t="s">
        <v>11</v>
      </c>
      <c r="G149" s="20" t="s">
        <v>362</v>
      </c>
      <c r="H149" s="20" t="s">
        <v>363</v>
      </c>
      <c r="I149" s="20" t="s">
        <v>15</v>
      </c>
      <c r="J149" s="21">
        <v>202600079089</v>
      </c>
      <c r="K149" s="20">
        <v>3</v>
      </c>
      <c r="L149" s="20">
        <v>3</v>
      </c>
      <c r="M149" s="40">
        <f t="shared" si="1"/>
        <v>0</v>
      </c>
      <c r="N149" s="39" t="str">
        <f>IF(Tabla1[[#This Row],[Total de productos fuera de especificación]]=0,"SI","NO")</f>
        <v>SI</v>
      </c>
    </row>
    <row r="150" spans="1:14" ht="20.100000000000001" customHeight="1" x14ac:dyDescent="0.55000000000000004">
      <c r="A150" s="32">
        <v>125</v>
      </c>
      <c r="B150" s="47">
        <v>46163</v>
      </c>
      <c r="C150" s="20" t="s">
        <v>203</v>
      </c>
      <c r="D150" s="20" t="s">
        <v>204</v>
      </c>
      <c r="E150" s="20" t="s">
        <v>205</v>
      </c>
      <c r="F150" s="20" t="s">
        <v>206</v>
      </c>
      <c r="G150" s="20" t="s">
        <v>207</v>
      </c>
      <c r="H150" s="20" t="s">
        <v>208</v>
      </c>
      <c r="I150" s="20" t="s">
        <v>14</v>
      </c>
      <c r="J150" s="21">
        <v>202600092617</v>
      </c>
      <c r="K150" s="20">
        <v>3</v>
      </c>
      <c r="L150" s="20">
        <v>3</v>
      </c>
      <c r="M150" s="40">
        <f t="shared" si="1"/>
        <v>0</v>
      </c>
      <c r="N150" s="39" t="str">
        <f>IF(Tabla1[[#This Row],[Total de productos fuera de especificación]]=0,"SI","NO")</f>
        <v>SI</v>
      </c>
    </row>
    <row r="151" spans="1:14" ht="20.100000000000001" customHeight="1" x14ac:dyDescent="0.55000000000000004">
      <c r="A151" s="32">
        <v>126</v>
      </c>
      <c r="B151" s="47">
        <v>46163</v>
      </c>
      <c r="C151" s="20" t="s">
        <v>209</v>
      </c>
      <c r="D151" s="20" t="s">
        <v>210</v>
      </c>
      <c r="E151" s="20" t="s">
        <v>211</v>
      </c>
      <c r="F151" s="20" t="s">
        <v>206</v>
      </c>
      <c r="G151" s="20" t="s">
        <v>207</v>
      </c>
      <c r="H151" s="20" t="s">
        <v>212</v>
      </c>
      <c r="I151" s="20" t="s">
        <v>15</v>
      </c>
      <c r="J151" s="21">
        <v>202600092613</v>
      </c>
      <c r="K151" s="20">
        <v>3</v>
      </c>
      <c r="L151" s="20">
        <v>2</v>
      </c>
      <c r="M151" s="40">
        <f t="shared" si="1"/>
        <v>1</v>
      </c>
      <c r="N151" s="39" t="str">
        <f>IF(Tabla1[[#This Row],[Total de productos fuera de especificación]]=0,"SI","NO")</f>
        <v>NO</v>
      </c>
    </row>
    <row r="152" spans="1:14" ht="20.100000000000001" customHeight="1" x14ac:dyDescent="0.55000000000000004">
      <c r="A152" s="32">
        <v>127</v>
      </c>
      <c r="B152" s="47">
        <v>46163</v>
      </c>
      <c r="C152" s="20" t="s">
        <v>213</v>
      </c>
      <c r="D152" s="20" t="s">
        <v>214</v>
      </c>
      <c r="E152" s="20" t="s">
        <v>215</v>
      </c>
      <c r="F152" s="20" t="s">
        <v>206</v>
      </c>
      <c r="G152" s="20" t="s">
        <v>207</v>
      </c>
      <c r="H152" s="20" t="s">
        <v>216</v>
      </c>
      <c r="I152" s="20" t="s">
        <v>14</v>
      </c>
      <c r="J152" s="21">
        <v>202600092602</v>
      </c>
      <c r="K152" s="20">
        <v>3</v>
      </c>
      <c r="L152" s="20">
        <v>3</v>
      </c>
      <c r="M152" s="40">
        <f t="shared" si="1"/>
        <v>0</v>
      </c>
      <c r="N152" s="39" t="str">
        <f>IF(Tabla1[[#This Row],[Total de productos fuera de especificación]]=0,"SI","NO")</f>
        <v>SI</v>
      </c>
    </row>
    <row r="153" spans="1:14" ht="20.100000000000001" customHeight="1" x14ac:dyDescent="0.55000000000000004">
      <c r="A153" s="32">
        <v>128</v>
      </c>
      <c r="B153" s="47">
        <v>46163</v>
      </c>
      <c r="C153" s="20" t="s">
        <v>217</v>
      </c>
      <c r="D153" s="20" t="s">
        <v>218</v>
      </c>
      <c r="E153" s="20" t="s">
        <v>219</v>
      </c>
      <c r="F153" s="20" t="s">
        <v>206</v>
      </c>
      <c r="G153" s="20" t="s">
        <v>207</v>
      </c>
      <c r="H153" s="20" t="s">
        <v>216</v>
      </c>
      <c r="I153" s="32" t="s">
        <v>14</v>
      </c>
      <c r="J153" s="21">
        <v>202600092610</v>
      </c>
      <c r="K153" s="20">
        <v>4</v>
      </c>
      <c r="L153" s="20">
        <v>4</v>
      </c>
      <c r="M153" s="40">
        <f t="shared" si="1"/>
        <v>0</v>
      </c>
      <c r="N153" s="39" t="str">
        <f>IF(Tabla1[[#This Row],[Total de productos fuera de especificación]]=0,"SI","NO")</f>
        <v>SI</v>
      </c>
    </row>
    <row r="154" spans="1:14" ht="20.100000000000001" customHeight="1" x14ac:dyDescent="0.55000000000000004">
      <c r="A154" s="32">
        <v>129</v>
      </c>
      <c r="B154" s="47">
        <v>46163</v>
      </c>
      <c r="C154" s="20" t="s">
        <v>364</v>
      </c>
      <c r="D154" s="20" t="s">
        <v>365</v>
      </c>
      <c r="E154" s="20" t="s">
        <v>366</v>
      </c>
      <c r="F154" s="20" t="s">
        <v>11</v>
      </c>
      <c r="G154" s="20" t="s">
        <v>367</v>
      </c>
      <c r="H154" s="20" t="s">
        <v>367</v>
      </c>
      <c r="I154" s="32" t="s">
        <v>15</v>
      </c>
      <c r="J154" s="21">
        <v>202600079106</v>
      </c>
      <c r="K154" s="20">
        <v>4</v>
      </c>
      <c r="L154" s="20">
        <v>4</v>
      </c>
      <c r="M154" s="40">
        <f t="shared" ref="M154:M217" si="2">ABS(L154-K154)</f>
        <v>0</v>
      </c>
      <c r="N154" s="39" t="str">
        <f>IF(Tabla1[[#This Row],[Total de productos fuera de especificación]]=0,"SI","NO")</f>
        <v>SI</v>
      </c>
    </row>
    <row r="155" spans="1:14" ht="20.100000000000001" customHeight="1" x14ac:dyDescent="0.55000000000000004">
      <c r="A155" s="32">
        <v>130</v>
      </c>
      <c r="B155" s="47">
        <v>46163</v>
      </c>
      <c r="C155" s="20" t="s">
        <v>484</v>
      </c>
      <c r="D155" s="20" t="s">
        <v>485</v>
      </c>
      <c r="E155" s="20" t="s">
        <v>486</v>
      </c>
      <c r="F155" s="20" t="s">
        <v>487</v>
      </c>
      <c r="G155" s="20" t="s">
        <v>488</v>
      </c>
      <c r="H155" s="20" t="s">
        <v>488</v>
      </c>
      <c r="I155" s="32" t="s">
        <v>15</v>
      </c>
      <c r="J155" s="21">
        <v>202600106867</v>
      </c>
      <c r="K155" s="20">
        <v>6</v>
      </c>
      <c r="L155" s="32">
        <v>6</v>
      </c>
      <c r="M155" s="40">
        <f t="shared" si="2"/>
        <v>0</v>
      </c>
      <c r="N155" s="39" t="str">
        <f>IF(Tabla1[[#This Row],[Total de productos fuera de especificación]]=0,"SI","NO")</f>
        <v>SI</v>
      </c>
    </row>
    <row r="156" spans="1:14" ht="20.100000000000001" customHeight="1" x14ac:dyDescent="0.55000000000000004">
      <c r="A156" s="32">
        <v>131</v>
      </c>
      <c r="B156" s="47">
        <v>46163</v>
      </c>
      <c r="C156" s="20" t="s">
        <v>489</v>
      </c>
      <c r="D156" s="20" t="s">
        <v>490</v>
      </c>
      <c r="E156" s="20" t="s">
        <v>491</v>
      </c>
      <c r="F156" s="20" t="s">
        <v>487</v>
      </c>
      <c r="G156" s="20" t="s">
        <v>488</v>
      </c>
      <c r="H156" s="20" t="s">
        <v>492</v>
      </c>
      <c r="I156" s="20" t="s">
        <v>15</v>
      </c>
      <c r="J156" s="21">
        <v>202600106871</v>
      </c>
      <c r="K156" s="20">
        <v>3</v>
      </c>
      <c r="L156" s="20">
        <v>3</v>
      </c>
      <c r="M156" s="40">
        <f t="shared" si="2"/>
        <v>0</v>
      </c>
      <c r="N156" s="39" t="str">
        <f>IF(Tabla1[[#This Row],[Total de productos fuera de especificación]]=0,"SI","NO")</f>
        <v>SI</v>
      </c>
    </row>
    <row r="157" spans="1:14" ht="20.100000000000001" customHeight="1" x14ac:dyDescent="0.55000000000000004">
      <c r="A157" s="32">
        <v>132</v>
      </c>
      <c r="B157" s="47">
        <v>46164</v>
      </c>
      <c r="C157" s="20" t="s">
        <v>153</v>
      </c>
      <c r="D157" s="20" t="s">
        <v>154</v>
      </c>
      <c r="E157" s="20" t="s">
        <v>155</v>
      </c>
      <c r="F157" s="20" t="s">
        <v>11</v>
      </c>
      <c r="G157" s="20" t="s">
        <v>156</v>
      </c>
      <c r="H157" s="20" t="s">
        <v>156</v>
      </c>
      <c r="I157" s="32" t="s">
        <v>15</v>
      </c>
      <c r="J157" s="21">
        <v>202600106266</v>
      </c>
      <c r="K157" s="20">
        <v>3</v>
      </c>
      <c r="L157" s="20">
        <v>3</v>
      </c>
      <c r="M157" s="40">
        <f t="shared" si="2"/>
        <v>0</v>
      </c>
      <c r="N157" s="39" t="str">
        <f>IF(Tabla1[[#This Row],[Total de productos fuera de especificación]]=0,"SI","NO")</f>
        <v>SI</v>
      </c>
    </row>
    <row r="158" spans="1:14" ht="20.100000000000001" customHeight="1" x14ac:dyDescent="0.55000000000000004">
      <c r="A158" s="32">
        <v>133</v>
      </c>
      <c r="B158" s="47">
        <v>46164</v>
      </c>
      <c r="C158" s="20" t="s">
        <v>158</v>
      </c>
      <c r="D158" s="20" t="s">
        <v>159</v>
      </c>
      <c r="E158" s="20" t="s">
        <v>160</v>
      </c>
      <c r="F158" s="20" t="s">
        <v>11</v>
      </c>
      <c r="G158" s="20" t="s">
        <v>128</v>
      </c>
      <c r="H158" s="20" t="s">
        <v>140</v>
      </c>
      <c r="I158" s="32" t="s">
        <v>15</v>
      </c>
      <c r="J158" s="21">
        <v>202600079093</v>
      </c>
      <c r="K158" s="20">
        <v>3</v>
      </c>
      <c r="L158" s="20">
        <v>3</v>
      </c>
      <c r="M158" s="40">
        <f t="shared" si="2"/>
        <v>0</v>
      </c>
      <c r="N158" s="39" t="str">
        <f>IF(Tabla1[[#This Row],[Total de productos fuera de especificación]]=0,"SI","NO")</f>
        <v>SI</v>
      </c>
    </row>
    <row r="159" spans="1:14" ht="20.100000000000001" customHeight="1" x14ac:dyDescent="0.55000000000000004">
      <c r="A159" s="32">
        <v>134</v>
      </c>
      <c r="B159" s="47">
        <v>46164</v>
      </c>
      <c r="C159" s="20" t="s">
        <v>161</v>
      </c>
      <c r="D159" s="20" t="s">
        <v>162</v>
      </c>
      <c r="E159" s="20" t="s">
        <v>163</v>
      </c>
      <c r="F159" s="20" t="s">
        <v>11</v>
      </c>
      <c r="G159" s="20" t="s">
        <v>128</v>
      </c>
      <c r="H159" s="20" t="s">
        <v>140</v>
      </c>
      <c r="I159" s="32" t="s">
        <v>15</v>
      </c>
      <c r="J159" s="21">
        <v>202600079097</v>
      </c>
      <c r="K159" s="20">
        <v>3</v>
      </c>
      <c r="L159" s="20">
        <v>3</v>
      </c>
      <c r="M159" s="40">
        <f t="shared" si="2"/>
        <v>0</v>
      </c>
      <c r="N159" s="39" t="str">
        <f>IF(Tabla1[[#This Row],[Total de productos fuera de especificación]]=0,"SI","NO")</f>
        <v>SI</v>
      </c>
    </row>
    <row r="160" spans="1:14" ht="20.100000000000001" customHeight="1" x14ac:dyDescent="0.55000000000000004">
      <c r="A160" s="32">
        <v>135</v>
      </c>
      <c r="B160" s="47">
        <v>46164</v>
      </c>
      <c r="C160" s="20" t="s">
        <v>220</v>
      </c>
      <c r="D160" s="20" t="s">
        <v>221</v>
      </c>
      <c r="E160" s="20" t="s">
        <v>222</v>
      </c>
      <c r="F160" s="20" t="s">
        <v>206</v>
      </c>
      <c r="G160" s="20" t="s">
        <v>223</v>
      </c>
      <c r="H160" s="20" t="s">
        <v>224</v>
      </c>
      <c r="I160" s="32" t="s">
        <v>14</v>
      </c>
      <c r="J160" s="21">
        <v>202600092607</v>
      </c>
      <c r="K160" s="20">
        <v>3</v>
      </c>
      <c r="L160" s="20">
        <v>3</v>
      </c>
      <c r="M160" s="40">
        <f t="shared" si="2"/>
        <v>0</v>
      </c>
      <c r="N160" s="39" t="str">
        <f>IF(Tabla1[[#This Row],[Total de productos fuera de especificación]]=0,"SI","NO")</f>
        <v>SI</v>
      </c>
    </row>
    <row r="161" spans="1:14" ht="20.100000000000001" customHeight="1" x14ac:dyDescent="0.55000000000000004">
      <c r="A161" s="32">
        <v>136</v>
      </c>
      <c r="B161" s="47">
        <v>46164</v>
      </c>
      <c r="C161" s="20" t="s">
        <v>225</v>
      </c>
      <c r="D161" s="20" t="s">
        <v>226</v>
      </c>
      <c r="E161" s="20" t="s">
        <v>227</v>
      </c>
      <c r="F161" s="20" t="s">
        <v>206</v>
      </c>
      <c r="G161" s="20" t="s">
        <v>223</v>
      </c>
      <c r="H161" s="20" t="s">
        <v>228</v>
      </c>
      <c r="I161" s="20" t="s">
        <v>14</v>
      </c>
      <c r="J161" s="21">
        <v>202600092592</v>
      </c>
      <c r="K161" s="20">
        <v>4</v>
      </c>
      <c r="L161" s="20">
        <v>4</v>
      </c>
      <c r="M161" s="40">
        <f t="shared" si="2"/>
        <v>0</v>
      </c>
      <c r="N161" s="39" t="str">
        <f>IF(Tabla1[[#This Row],[Total de productos fuera de especificación]]=0,"SI","NO")</f>
        <v>SI</v>
      </c>
    </row>
    <row r="162" spans="1:14" ht="20.100000000000001" customHeight="1" x14ac:dyDescent="0.55000000000000004">
      <c r="A162" s="32">
        <v>137</v>
      </c>
      <c r="B162" s="47">
        <v>46165</v>
      </c>
      <c r="C162" s="20" t="s">
        <v>164</v>
      </c>
      <c r="D162" s="20" t="s">
        <v>165</v>
      </c>
      <c r="E162" s="20" t="s">
        <v>166</v>
      </c>
      <c r="F162" s="20" t="s">
        <v>11</v>
      </c>
      <c r="G162" s="20" t="s">
        <v>128</v>
      </c>
      <c r="H162" s="20" t="s">
        <v>136</v>
      </c>
      <c r="I162" s="20" t="s">
        <v>15</v>
      </c>
      <c r="J162" s="21">
        <v>202600079110</v>
      </c>
      <c r="K162" s="20">
        <v>3</v>
      </c>
      <c r="L162" s="20">
        <v>3</v>
      </c>
      <c r="M162" s="40">
        <f t="shared" si="2"/>
        <v>0</v>
      </c>
      <c r="N162" s="39" t="str">
        <f>IF(Tabla1[[#This Row],[Total de productos fuera de especificación]]=0,"SI","NO")</f>
        <v>SI</v>
      </c>
    </row>
    <row r="163" spans="1:14" ht="20.100000000000001" customHeight="1" x14ac:dyDescent="0.55000000000000004">
      <c r="A163" s="32">
        <v>138</v>
      </c>
      <c r="B163" s="47">
        <v>46165</v>
      </c>
      <c r="C163" s="20" t="s">
        <v>229</v>
      </c>
      <c r="D163" s="20" t="s">
        <v>230</v>
      </c>
      <c r="E163" s="20" t="s">
        <v>231</v>
      </c>
      <c r="F163" s="20" t="s">
        <v>206</v>
      </c>
      <c r="G163" s="20" t="s">
        <v>232</v>
      </c>
      <c r="H163" s="20" t="s">
        <v>232</v>
      </c>
      <c r="I163" s="20" t="s">
        <v>15</v>
      </c>
      <c r="J163" s="21">
        <v>202600092614</v>
      </c>
      <c r="K163" s="20">
        <v>3</v>
      </c>
      <c r="L163" s="20">
        <v>3</v>
      </c>
      <c r="M163" s="40">
        <f t="shared" si="2"/>
        <v>0</v>
      </c>
      <c r="N163" s="39" t="str">
        <f>IF(Tabla1[[#This Row],[Total de productos fuera de especificación]]=0,"SI","NO")</f>
        <v>SI</v>
      </c>
    </row>
    <row r="164" spans="1:14" ht="20.100000000000001" customHeight="1" x14ac:dyDescent="0.55000000000000004">
      <c r="A164" s="32">
        <v>139</v>
      </c>
      <c r="B164" s="47">
        <v>46165</v>
      </c>
      <c r="C164" s="20" t="s">
        <v>233</v>
      </c>
      <c r="D164" s="20" t="s">
        <v>234</v>
      </c>
      <c r="E164" s="20" t="s">
        <v>235</v>
      </c>
      <c r="F164" s="20" t="s">
        <v>206</v>
      </c>
      <c r="G164" s="20" t="s">
        <v>236</v>
      </c>
      <c r="H164" s="20" t="s">
        <v>237</v>
      </c>
      <c r="I164" s="20" t="s">
        <v>15</v>
      </c>
      <c r="J164" s="21">
        <v>202600092542</v>
      </c>
      <c r="K164" s="20">
        <v>3</v>
      </c>
      <c r="L164" s="20">
        <v>3</v>
      </c>
      <c r="M164" s="40">
        <f t="shared" si="2"/>
        <v>0</v>
      </c>
      <c r="N164" s="39" t="str">
        <f>IF(Tabla1[[#This Row],[Total de productos fuera de especificación]]=0,"SI","NO")</f>
        <v>SI</v>
      </c>
    </row>
    <row r="165" spans="1:14" ht="20.100000000000001" customHeight="1" x14ac:dyDescent="0.55000000000000004">
      <c r="A165" s="32">
        <v>140</v>
      </c>
      <c r="B165" s="47">
        <v>46166</v>
      </c>
      <c r="C165" s="20" t="s">
        <v>167</v>
      </c>
      <c r="D165" s="20" t="s">
        <v>168</v>
      </c>
      <c r="E165" s="20" t="s">
        <v>169</v>
      </c>
      <c r="F165" s="20" t="s">
        <v>11</v>
      </c>
      <c r="G165" s="20" t="s">
        <v>128</v>
      </c>
      <c r="H165" s="20" t="s">
        <v>129</v>
      </c>
      <c r="I165" s="20" t="s">
        <v>15</v>
      </c>
      <c r="J165" s="21">
        <v>202600079101</v>
      </c>
      <c r="K165" s="20">
        <v>2</v>
      </c>
      <c r="L165" s="20">
        <v>2</v>
      </c>
      <c r="M165" s="40">
        <f t="shared" si="2"/>
        <v>0</v>
      </c>
      <c r="N165" s="39" t="str">
        <f>IF(Tabla1[[#This Row],[Total de productos fuera de especificación]]=0,"SI","NO")</f>
        <v>SI</v>
      </c>
    </row>
    <row r="166" spans="1:14" ht="20.100000000000001" customHeight="1" x14ac:dyDescent="0.55000000000000004">
      <c r="A166" s="32">
        <v>141</v>
      </c>
      <c r="B166" s="47">
        <v>46166</v>
      </c>
      <c r="C166" s="20" t="s">
        <v>170</v>
      </c>
      <c r="D166" s="20" t="s">
        <v>171</v>
      </c>
      <c r="E166" s="20" t="s">
        <v>172</v>
      </c>
      <c r="F166" s="20" t="s">
        <v>11</v>
      </c>
      <c r="G166" s="20" t="s">
        <v>128</v>
      </c>
      <c r="H166" s="20" t="s">
        <v>129</v>
      </c>
      <c r="I166" s="20" t="s">
        <v>15</v>
      </c>
      <c r="J166" s="21">
        <v>202600079077</v>
      </c>
      <c r="K166" s="20">
        <v>3</v>
      </c>
      <c r="L166" s="20">
        <v>3</v>
      </c>
      <c r="M166" s="40">
        <f t="shared" si="2"/>
        <v>0</v>
      </c>
      <c r="N166" s="39" t="str">
        <f>IF(Tabla1[[#This Row],[Total de productos fuera de especificación]]=0,"SI","NO")</f>
        <v>SI</v>
      </c>
    </row>
    <row r="167" spans="1:14" ht="20.100000000000001" customHeight="1" x14ac:dyDescent="0.55000000000000004">
      <c r="A167" s="32">
        <v>142</v>
      </c>
      <c r="B167" s="47">
        <v>46166</v>
      </c>
      <c r="C167" s="20" t="s">
        <v>462</v>
      </c>
      <c r="D167" s="20" t="s">
        <v>463</v>
      </c>
      <c r="E167" s="20" t="s">
        <v>464</v>
      </c>
      <c r="F167" s="20" t="s">
        <v>465</v>
      </c>
      <c r="G167" s="20" t="s">
        <v>465</v>
      </c>
      <c r="H167" s="20" t="s">
        <v>465</v>
      </c>
      <c r="I167" s="20" t="s">
        <v>15</v>
      </c>
      <c r="J167" s="21">
        <v>202600115088</v>
      </c>
      <c r="K167" s="20">
        <v>3</v>
      </c>
      <c r="L167" s="20">
        <v>3</v>
      </c>
      <c r="M167" s="40">
        <f t="shared" si="2"/>
        <v>0</v>
      </c>
      <c r="N167" s="39" t="str">
        <f>IF(Tabla1[[#This Row],[Total de productos fuera de especificación]]=0,"SI","NO")</f>
        <v>SI</v>
      </c>
    </row>
    <row r="168" spans="1:14" ht="20.100000000000001" customHeight="1" x14ac:dyDescent="0.55000000000000004">
      <c r="A168" s="32">
        <v>143</v>
      </c>
      <c r="B168" s="47">
        <v>46167</v>
      </c>
      <c r="C168" s="20" t="s">
        <v>173</v>
      </c>
      <c r="D168" s="20" t="s">
        <v>174</v>
      </c>
      <c r="E168" s="20" t="s">
        <v>175</v>
      </c>
      <c r="F168" s="20" t="s">
        <v>25</v>
      </c>
      <c r="G168" s="20" t="s">
        <v>92</v>
      </c>
      <c r="H168" s="20" t="s">
        <v>176</v>
      </c>
      <c r="I168" s="20" t="s">
        <v>15</v>
      </c>
      <c r="J168" s="21">
        <v>202600082347</v>
      </c>
      <c r="K168" s="20">
        <v>2</v>
      </c>
      <c r="L168" s="20">
        <v>2</v>
      </c>
      <c r="M168" s="40">
        <f t="shared" si="2"/>
        <v>0</v>
      </c>
      <c r="N168" s="39" t="str">
        <f>IF(Tabla1[[#This Row],[Total de productos fuera de especificación]]=0,"SI","NO")</f>
        <v>SI</v>
      </c>
    </row>
    <row r="169" spans="1:14" ht="20.100000000000001" customHeight="1" x14ac:dyDescent="0.55000000000000004">
      <c r="A169" s="32">
        <v>144</v>
      </c>
      <c r="B169" s="47">
        <v>46167</v>
      </c>
      <c r="C169" s="20" t="s">
        <v>177</v>
      </c>
      <c r="D169" s="20" t="s">
        <v>178</v>
      </c>
      <c r="E169" s="20" t="s">
        <v>179</v>
      </c>
      <c r="F169" s="20" t="s">
        <v>25</v>
      </c>
      <c r="G169" s="20" t="s">
        <v>92</v>
      </c>
      <c r="H169" s="20" t="s">
        <v>180</v>
      </c>
      <c r="I169" s="20" t="s">
        <v>15</v>
      </c>
      <c r="J169" s="21">
        <v>202600082343</v>
      </c>
      <c r="K169" s="20">
        <v>3</v>
      </c>
      <c r="L169" s="20">
        <v>3</v>
      </c>
      <c r="M169" s="40">
        <f t="shared" si="2"/>
        <v>0</v>
      </c>
      <c r="N169" s="39" t="str">
        <f>IF(Tabla1[[#This Row],[Total de productos fuera de especificación]]=0,"SI","NO")</f>
        <v>SI</v>
      </c>
    </row>
    <row r="170" spans="1:14" ht="20.100000000000001" customHeight="1" x14ac:dyDescent="0.55000000000000004">
      <c r="A170" s="32">
        <v>145</v>
      </c>
      <c r="B170" s="47">
        <v>46167</v>
      </c>
      <c r="C170" s="20" t="s">
        <v>238</v>
      </c>
      <c r="D170" s="20" t="s">
        <v>239</v>
      </c>
      <c r="E170" s="20" t="s">
        <v>240</v>
      </c>
      <c r="F170" s="20" t="s">
        <v>206</v>
      </c>
      <c r="G170" s="20" t="s">
        <v>241</v>
      </c>
      <c r="H170" s="20" t="s">
        <v>242</v>
      </c>
      <c r="I170" s="32" t="s">
        <v>14</v>
      </c>
      <c r="J170" s="21">
        <v>202600092603</v>
      </c>
      <c r="K170" s="20">
        <v>4</v>
      </c>
      <c r="L170" s="20">
        <v>4</v>
      </c>
      <c r="M170" s="40">
        <f t="shared" si="2"/>
        <v>0</v>
      </c>
      <c r="N170" s="39" t="str">
        <f>IF(Tabla1[[#This Row],[Total de productos fuera de especificación]]=0,"SI","NO")</f>
        <v>SI</v>
      </c>
    </row>
    <row r="171" spans="1:14" ht="20.100000000000001" customHeight="1" x14ac:dyDescent="0.55000000000000004">
      <c r="A171" s="32">
        <v>146</v>
      </c>
      <c r="B171" s="47">
        <v>46167</v>
      </c>
      <c r="C171" s="20" t="s">
        <v>243</v>
      </c>
      <c r="D171" s="20" t="s">
        <v>244</v>
      </c>
      <c r="E171" s="20" t="s">
        <v>245</v>
      </c>
      <c r="F171" s="20" t="s">
        <v>206</v>
      </c>
      <c r="G171" s="20" t="s">
        <v>241</v>
      </c>
      <c r="H171" s="20" t="s">
        <v>246</v>
      </c>
      <c r="I171" s="20" t="s">
        <v>15</v>
      </c>
      <c r="J171" s="21">
        <v>202600092599</v>
      </c>
      <c r="K171" s="20">
        <v>3</v>
      </c>
      <c r="L171" s="20">
        <v>3</v>
      </c>
      <c r="M171" s="40">
        <f t="shared" si="2"/>
        <v>0</v>
      </c>
      <c r="N171" s="39" t="str">
        <f>IF(Tabla1[[#This Row],[Total de productos fuera de especificación]]=0,"SI","NO")</f>
        <v>SI</v>
      </c>
    </row>
    <row r="172" spans="1:14" ht="20.100000000000001" customHeight="1" x14ac:dyDescent="0.55000000000000004">
      <c r="A172" s="32">
        <v>147</v>
      </c>
      <c r="B172" s="47">
        <v>46167</v>
      </c>
      <c r="C172" s="20" t="s">
        <v>247</v>
      </c>
      <c r="D172" s="20" t="s">
        <v>248</v>
      </c>
      <c r="E172" s="20" t="s">
        <v>249</v>
      </c>
      <c r="F172" s="20" t="s">
        <v>206</v>
      </c>
      <c r="G172" s="20" t="s">
        <v>241</v>
      </c>
      <c r="H172" s="20" t="s">
        <v>246</v>
      </c>
      <c r="I172" s="20" t="s">
        <v>15</v>
      </c>
      <c r="J172" s="21">
        <v>202600092600</v>
      </c>
      <c r="K172" s="20">
        <v>3</v>
      </c>
      <c r="L172" s="20">
        <v>3</v>
      </c>
      <c r="M172" s="40">
        <f t="shared" si="2"/>
        <v>0</v>
      </c>
      <c r="N172" s="39" t="str">
        <f>IF(Tabla1[[#This Row],[Total de productos fuera de especificación]]=0,"SI","NO")</f>
        <v>SI</v>
      </c>
    </row>
    <row r="173" spans="1:14" ht="20.100000000000001" customHeight="1" x14ac:dyDescent="0.55000000000000004">
      <c r="A173" s="32">
        <v>148</v>
      </c>
      <c r="B173" s="47">
        <v>46167</v>
      </c>
      <c r="C173" s="20" t="s">
        <v>476</v>
      </c>
      <c r="D173" s="20" t="s">
        <v>477</v>
      </c>
      <c r="E173" s="20" t="s">
        <v>478</v>
      </c>
      <c r="F173" s="20" t="s">
        <v>429</v>
      </c>
      <c r="G173" s="20" t="s">
        <v>430</v>
      </c>
      <c r="H173" s="20" t="s">
        <v>479</v>
      </c>
      <c r="I173" s="20" t="s">
        <v>14</v>
      </c>
      <c r="J173" s="21">
        <v>202600114209</v>
      </c>
      <c r="K173" s="20">
        <v>3</v>
      </c>
      <c r="L173" s="20">
        <v>3</v>
      </c>
      <c r="M173" s="40">
        <f t="shared" si="2"/>
        <v>0</v>
      </c>
      <c r="N173" s="39" t="str">
        <f>IF(Tabla1[[#This Row],[Total de productos fuera de especificación]]=0,"SI","NO")</f>
        <v>SI</v>
      </c>
    </row>
    <row r="174" spans="1:14" ht="20.100000000000001" customHeight="1" x14ac:dyDescent="0.55000000000000004">
      <c r="A174" s="32">
        <v>149</v>
      </c>
      <c r="B174" s="47">
        <v>46167</v>
      </c>
      <c r="C174" s="20" t="s">
        <v>480</v>
      </c>
      <c r="D174" s="20" t="s">
        <v>481</v>
      </c>
      <c r="E174" s="20" t="s">
        <v>482</v>
      </c>
      <c r="F174" s="20" t="s">
        <v>429</v>
      </c>
      <c r="G174" s="20" t="s">
        <v>430</v>
      </c>
      <c r="H174" s="20" t="s">
        <v>483</v>
      </c>
      <c r="I174" s="20" t="s">
        <v>15</v>
      </c>
      <c r="J174" s="21">
        <v>202600110419</v>
      </c>
      <c r="K174" s="20">
        <v>3</v>
      </c>
      <c r="L174" s="20">
        <v>3</v>
      </c>
      <c r="M174" s="40">
        <f t="shared" si="2"/>
        <v>0</v>
      </c>
      <c r="N174" s="39" t="str">
        <f>IF(Tabla1[[#This Row],[Total de productos fuera de especificación]]=0,"SI","NO")</f>
        <v>SI</v>
      </c>
    </row>
    <row r="175" spans="1:14" ht="20.100000000000001" customHeight="1" x14ac:dyDescent="0.55000000000000004">
      <c r="A175" s="32">
        <v>150</v>
      </c>
      <c r="B175" s="47">
        <v>46168</v>
      </c>
      <c r="C175" s="20" t="s">
        <v>250</v>
      </c>
      <c r="D175" s="20" t="s">
        <v>251</v>
      </c>
      <c r="E175" s="20" t="s">
        <v>252</v>
      </c>
      <c r="F175" s="20" t="s">
        <v>206</v>
      </c>
      <c r="G175" s="20" t="s">
        <v>232</v>
      </c>
      <c r="H175" s="20" t="s">
        <v>253</v>
      </c>
      <c r="I175" s="20" t="s">
        <v>15</v>
      </c>
      <c r="J175" s="21">
        <v>202600092594</v>
      </c>
      <c r="K175" s="20">
        <v>2</v>
      </c>
      <c r="L175" s="20">
        <v>2</v>
      </c>
      <c r="M175" s="40">
        <f t="shared" si="2"/>
        <v>0</v>
      </c>
      <c r="N175" s="39" t="str">
        <f>IF(Tabla1[[#This Row],[Total de productos fuera de especificación]]=0,"SI","NO")</f>
        <v>SI</v>
      </c>
    </row>
    <row r="176" spans="1:14" ht="20.100000000000001" customHeight="1" x14ac:dyDescent="0.55000000000000004">
      <c r="A176" s="32">
        <v>151</v>
      </c>
      <c r="B176" s="47">
        <v>46168</v>
      </c>
      <c r="C176" s="20" t="s">
        <v>254</v>
      </c>
      <c r="D176" s="20" t="s">
        <v>255</v>
      </c>
      <c r="E176" s="20" t="s">
        <v>256</v>
      </c>
      <c r="F176" s="20" t="s">
        <v>206</v>
      </c>
      <c r="G176" s="20" t="s">
        <v>206</v>
      </c>
      <c r="H176" s="20" t="s">
        <v>257</v>
      </c>
      <c r="I176" s="32" t="s">
        <v>15</v>
      </c>
      <c r="J176" s="21">
        <v>202600092608</v>
      </c>
      <c r="K176" s="20">
        <v>3</v>
      </c>
      <c r="L176" s="20">
        <v>3</v>
      </c>
      <c r="M176" s="40">
        <f t="shared" si="2"/>
        <v>0</v>
      </c>
      <c r="N176" s="39" t="str">
        <f>IF(Tabla1[[#This Row],[Total de productos fuera de especificación]]=0,"SI","NO")</f>
        <v>SI</v>
      </c>
    </row>
    <row r="177" spans="1:14" ht="20.100000000000001" customHeight="1" x14ac:dyDescent="0.55000000000000004">
      <c r="A177" s="32">
        <v>152</v>
      </c>
      <c r="B177" s="47">
        <v>46169</v>
      </c>
      <c r="C177" s="20" t="s">
        <v>258</v>
      </c>
      <c r="D177" s="20" t="s">
        <v>259</v>
      </c>
      <c r="E177" s="20" t="s">
        <v>260</v>
      </c>
      <c r="F177" s="20" t="s">
        <v>26</v>
      </c>
      <c r="G177" s="20" t="s">
        <v>261</v>
      </c>
      <c r="H177" s="20" t="s">
        <v>262</v>
      </c>
      <c r="I177" s="32" t="s">
        <v>15</v>
      </c>
      <c r="J177" s="21">
        <v>202600077718</v>
      </c>
      <c r="K177" s="20">
        <v>3</v>
      </c>
      <c r="L177" s="20">
        <v>3</v>
      </c>
      <c r="M177" s="40">
        <f t="shared" si="2"/>
        <v>0</v>
      </c>
      <c r="N177" s="39" t="str">
        <f>IF(Tabla1[[#This Row],[Total de productos fuera de especificación]]=0,"SI","NO")</f>
        <v>SI</v>
      </c>
    </row>
    <row r="178" spans="1:14" ht="20.100000000000001" customHeight="1" x14ac:dyDescent="0.55000000000000004">
      <c r="A178" s="32">
        <v>153</v>
      </c>
      <c r="B178" s="47">
        <v>46169</v>
      </c>
      <c r="C178" s="20" t="s">
        <v>263</v>
      </c>
      <c r="D178" s="20" t="s">
        <v>264</v>
      </c>
      <c r="E178" s="20" t="s">
        <v>265</v>
      </c>
      <c r="F178" s="20" t="s">
        <v>26</v>
      </c>
      <c r="G178" s="20" t="s">
        <v>266</v>
      </c>
      <c r="H178" s="20" t="s">
        <v>267</v>
      </c>
      <c r="I178" s="32" t="s">
        <v>15</v>
      </c>
      <c r="J178" s="21">
        <v>202600077748</v>
      </c>
      <c r="K178" s="20">
        <v>3</v>
      </c>
      <c r="L178" s="20">
        <v>3</v>
      </c>
      <c r="M178" s="40">
        <f t="shared" si="2"/>
        <v>0</v>
      </c>
      <c r="N178" s="39" t="str">
        <f>IF(Tabla1[[#This Row],[Total de productos fuera de especificación]]=0,"SI","NO")</f>
        <v>SI</v>
      </c>
    </row>
    <row r="179" spans="1:14" ht="20.100000000000001" customHeight="1" x14ac:dyDescent="0.55000000000000004">
      <c r="A179" s="32">
        <v>154</v>
      </c>
      <c r="B179" s="47">
        <v>46169</v>
      </c>
      <c r="C179" s="20" t="s">
        <v>268</v>
      </c>
      <c r="D179" s="20" t="s">
        <v>269</v>
      </c>
      <c r="E179" s="20" t="s">
        <v>270</v>
      </c>
      <c r="F179" s="20" t="s">
        <v>26</v>
      </c>
      <c r="G179" s="20" t="s">
        <v>266</v>
      </c>
      <c r="H179" s="20" t="s">
        <v>271</v>
      </c>
      <c r="I179" s="32" t="s">
        <v>14</v>
      </c>
      <c r="J179" s="21">
        <v>202600077741</v>
      </c>
      <c r="K179" s="20">
        <v>3</v>
      </c>
      <c r="L179" s="20">
        <v>3</v>
      </c>
      <c r="M179" s="40">
        <f t="shared" si="2"/>
        <v>0</v>
      </c>
      <c r="N179" s="39" t="str">
        <f>IF(Tabla1[[#This Row],[Total de productos fuera de especificación]]=0,"SI","NO")</f>
        <v>SI</v>
      </c>
    </row>
    <row r="180" spans="1:14" ht="20.100000000000001" customHeight="1" x14ac:dyDescent="0.55000000000000004">
      <c r="A180" s="32">
        <v>155</v>
      </c>
      <c r="B180" s="47">
        <v>46169</v>
      </c>
      <c r="C180" s="20" t="s">
        <v>389</v>
      </c>
      <c r="D180" s="20" t="s">
        <v>390</v>
      </c>
      <c r="E180" s="20" t="s">
        <v>391</v>
      </c>
      <c r="F180" s="20" t="s">
        <v>306</v>
      </c>
      <c r="G180" s="20" t="s">
        <v>312</v>
      </c>
      <c r="H180" s="20" t="s">
        <v>312</v>
      </c>
      <c r="I180" s="32" t="s">
        <v>15</v>
      </c>
      <c r="J180" s="21">
        <v>202600107272</v>
      </c>
      <c r="K180" s="20">
        <v>4</v>
      </c>
      <c r="L180" s="20">
        <v>3</v>
      </c>
      <c r="M180" s="40">
        <f t="shared" si="2"/>
        <v>1</v>
      </c>
      <c r="N180" s="39" t="str">
        <f>IF(Tabla1[[#This Row],[Total de productos fuera de especificación]]=0,"SI","NO")</f>
        <v>NO</v>
      </c>
    </row>
    <row r="181" spans="1:14" ht="20.100000000000001" customHeight="1" x14ac:dyDescent="0.55000000000000004">
      <c r="A181" s="32">
        <v>156</v>
      </c>
      <c r="B181" s="47">
        <v>46169</v>
      </c>
      <c r="C181" s="20" t="s">
        <v>440</v>
      </c>
      <c r="D181" s="20" t="s">
        <v>441</v>
      </c>
      <c r="E181" s="20" t="s">
        <v>442</v>
      </c>
      <c r="F181" s="20" t="s">
        <v>443</v>
      </c>
      <c r="G181" s="20" t="s">
        <v>444</v>
      </c>
      <c r="H181" s="20" t="s">
        <v>445</v>
      </c>
      <c r="I181" s="20" t="s">
        <v>15</v>
      </c>
      <c r="J181" s="21">
        <v>202600116617</v>
      </c>
      <c r="K181" s="20">
        <v>3</v>
      </c>
      <c r="L181" s="20">
        <v>3</v>
      </c>
      <c r="M181" s="40">
        <f t="shared" si="2"/>
        <v>0</v>
      </c>
      <c r="N181" s="39" t="str">
        <f>IF(Tabla1[[#This Row],[Total de productos fuera de especificación]]=0,"SI","NO")</f>
        <v>SI</v>
      </c>
    </row>
    <row r="182" spans="1:14" ht="20.100000000000001" customHeight="1" x14ac:dyDescent="0.55000000000000004">
      <c r="A182" s="32">
        <v>157</v>
      </c>
      <c r="B182" s="47">
        <v>46169</v>
      </c>
      <c r="C182" s="48" t="s">
        <v>502</v>
      </c>
      <c r="D182" s="48" t="s">
        <v>503</v>
      </c>
      <c r="E182" s="48" t="s">
        <v>504</v>
      </c>
      <c r="F182" s="48" t="s">
        <v>79</v>
      </c>
      <c r="G182" s="48" t="s">
        <v>505</v>
      </c>
      <c r="H182" s="48" t="s">
        <v>506</v>
      </c>
      <c r="I182" s="48" t="s">
        <v>15</v>
      </c>
      <c r="J182" s="49">
        <v>202600117119</v>
      </c>
      <c r="K182" s="49">
        <v>2</v>
      </c>
      <c r="L182" s="52">
        <v>0</v>
      </c>
      <c r="M182" s="50">
        <f t="shared" si="2"/>
        <v>2</v>
      </c>
      <c r="N182" s="51" t="str">
        <f>IF(Tabla1[[#This Row],[Total de productos fuera de especificación]]=0,"SI","NO")</f>
        <v>NO</v>
      </c>
    </row>
    <row r="183" spans="1:14" ht="20.100000000000001" customHeight="1" x14ac:dyDescent="0.55000000000000004">
      <c r="A183" s="32">
        <v>158</v>
      </c>
      <c r="B183" s="47">
        <v>46169</v>
      </c>
      <c r="C183" s="48" t="s">
        <v>507</v>
      </c>
      <c r="D183" s="48" t="s">
        <v>508</v>
      </c>
      <c r="E183" s="48" t="s">
        <v>509</v>
      </c>
      <c r="F183" s="48" t="s">
        <v>79</v>
      </c>
      <c r="G183" s="48" t="s">
        <v>505</v>
      </c>
      <c r="H183" s="48" t="s">
        <v>506</v>
      </c>
      <c r="I183" s="48" t="s">
        <v>493</v>
      </c>
      <c r="J183" s="49">
        <v>202600117146</v>
      </c>
      <c r="K183" s="49">
        <v>2</v>
      </c>
      <c r="L183" s="49">
        <v>2</v>
      </c>
      <c r="M183" s="50">
        <f t="shared" si="2"/>
        <v>0</v>
      </c>
      <c r="N183" s="51" t="str">
        <f>IF(Tabla1[[#This Row],[Total de productos fuera de especificación]]=0,"SI","NO")</f>
        <v>SI</v>
      </c>
    </row>
    <row r="184" spans="1:14" ht="20.100000000000001" customHeight="1" x14ac:dyDescent="0.55000000000000004">
      <c r="A184" s="32">
        <v>159</v>
      </c>
      <c r="B184" s="47">
        <v>46169</v>
      </c>
      <c r="C184" s="48" t="s">
        <v>510</v>
      </c>
      <c r="D184" s="48" t="s">
        <v>511</v>
      </c>
      <c r="E184" s="48" t="s">
        <v>512</v>
      </c>
      <c r="F184" s="48" t="s">
        <v>79</v>
      </c>
      <c r="G184" s="48" t="s">
        <v>505</v>
      </c>
      <c r="H184" s="48" t="s">
        <v>506</v>
      </c>
      <c r="I184" s="48" t="s">
        <v>493</v>
      </c>
      <c r="J184" s="49">
        <v>202600117125</v>
      </c>
      <c r="K184" s="49">
        <v>2</v>
      </c>
      <c r="L184" s="52">
        <v>1</v>
      </c>
      <c r="M184" s="50">
        <f t="shared" si="2"/>
        <v>1</v>
      </c>
      <c r="N184" s="51" t="str">
        <f>IF(Tabla1[[#This Row],[Total de productos fuera de especificación]]=0,"SI","NO")</f>
        <v>NO</v>
      </c>
    </row>
    <row r="185" spans="1:14" ht="20.100000000000001" customHeight="1" x14ac:dyDescent="0.55000000000000004">
      <c r="A185" s="32">
        <v>160</v>
      </c>
      <c r="B185" s="47">
        <v>46170</v>
      </c>
      <c r="C185" s="20" t="s">
        <v>148</v>
      </c>
      <c r="D185" s="20" t="s">
        <v>149</v>
      </c>
      <c r="E185" s="20" t="s">
        <v>150</v>
      </c>
      <c r="F185" s="20" t="s">
        <v>13</v>
      </c>
      <c r="G185" s="20" t="s">
        <v>151</v>
      </c>
      <c r="H185" s="20" t="s">
        <v>152</v>
      </c>
      <c r="I185" s="20" t="s">
        <v>14</v>
      </c>
      <c r="J185" s="21">
        <v>202600118559</v>
      </c>
      <c r="K185" s="20">
        <v>3</v>
      </c>
      <c r="L185" s="20">
        <v>3</v>
      </c>
      <c r="M185" s="40">
        <f t="shared" si="2"/>
        <v>0</v>
      </c>
      <c r="N185" s="39" t="str">
        <f>IF(Tabla1[[#This Row],[Total de productos fuera de especificación]]=0,"SI","NO")</f>
        <v>SI</v>
      </c>
    </row>
    <row r="186" spans="1:14" ht="20.100000000000001" customHeight="1" x14ac:dyDescent="0.55000000000000004">
      <c r="A186" s="32">
        <v>161</v>
      </c>
      <c r="B186" s="47">
        <v>46170</v>
      </c>
      <c r="C186" s="20" t="s">
        <v>181</v>
      </c>
      <c r="D186" s="20" t="s">
        <v>182</v>
      </c>
      <c r="E186" s="20" t="s">
        <v>183</v>
      </c>
      <c r="F186" s="20" t="s">
        <v>184</v>
      </c>
      <c r="G186" s="20" t="s">
        <v>185</v>
      </c>
      <c r="H186" s="20" t="s">
        <v>184</v>
      </c>
      <c r="I186" s="20" t="s">
        <v>15</v>
      </c>
      <c r="J186" s="21">
        <v>202600094787</v>
      </c>
      <c r="K186" s="20">
        <v>3</v>
      </c>
      <c r="L186" s="20">
        <v>1</v>
      </c>
      <c r="M186" s="40">
        <f t="shared" si="2"/>
        <v>2</v>
      </c>
      <c r="N186" s="39" t="str">
        <f>IF(Tabla1[[#This Row],[Total de productos fuera de especificación]]=0,"SI","NO")</f>
        <v>NO</v>
      </c>
    </row>
    <row r="187" spans="1:14" ht="20.100000000000001" customHeight="1" x14ac:dyDescent="0.55000000000000004">
      <c r="A187" s="32">
        <v>162</v>
      </c>
      <c r="B187" s="47">
        <v>46170</v>
      </c>
      <c r="C187" s="20" t="s">
        <v>272</v>
      </c>
      <c r="D187" s="20" t="s">
        <v>273</v>
      </c>
      <c r="E187" s="20" t="s">
        <v>274</v>
      </c>
      <c r="F187" s="20" t="s">
        <v>26</v>
      </c>
      <c r="G187" s="20" t="s">
        <v>275</v>
      </c>
      <c r="H187" s="20" t="s">
        <v>276</v>
      </c>
      <c r="I187" s="20" t="s">
        <v>15</v>
      </c>
      <c r="J187" s="21">
        <v>202600077753</v>
      </c>
      <c r="K187" s="20">
        <v>3</v>
      </c>
      <c r="L187" s="20">
        <v>3</v>
      </c>
      <c r="M187" s="40">
        <f t="shared" si="2"/>
        <v>0</v>
      </c>
      <c r="N187" s="39" t="str">
        <f>IF(Tabla1[[#This Row],[Total de productos fuera de especificación]]=0,"SI","NO")</f>
        <v>SI</v>
      </c>
    </row>
    <row r="188" spans="1:14" ht="20.100000000000001" customHeight="1" x14ac:dyDescent="0.55000000000000004">
      <c r="A188" s="32">
        <v>163</v>
      </c>
      <c r="B188" s="47">
        <v>46170</v>
      </c>
      <c r="C188" s="20" t="s">
        <v>277</v>
      </c>
      <c r="D188" s="20" t="s">
        <v>278</v>
      </c>
      <c r="E188" s="20" t="s">
        <v>279</v>
      </c>
      <c r="F188" s="20" t="s">
        <v>26</v>
      </c>
      <c r="G188" s="20" t="s">
        <v>280</v>
      </c>
      <c r="H188" s="20" t="s">
        <v>280</v>
      </c>
      <c r="I188" s="20" t="s">
        <v>15</v>
      </c>
      <c r="J188" s="21">
        <v>202600077715</v>
      </c>
      <c r="K188" s="20">
        <v>3</v>
      </c>
      <c r="L188" s="20">
        <v>3</v>
      </c>
      <c r="M188" s="40">
        <f t="shared" si="2"/>
        <v>0</v>
      </c>
      <c r="N188" s="39" t="str">
        <f>IF(Tabla1[[#This Row],[Total de productos fuera de especificación]]=0,"SI","NO")</f>
        <v>SI</v>
      </c>
    </row>
    <row r="189" spans="1:14" ht="20.100000000000001" customHeight="1" x14ac:dyDescent="0.55000000000000004">
      <c r="A189" s="32">
        <v>164</v>
      </c>
      <c r="B189" s="47">
        <v>46170</v>
      </c>
      <c r="C189" s="20" t="s">
        <v>446</v>
      </c>
      <c r="D189" s="20" t="s">
        <v>447</v>
      </c>
      <c r="E189" s="20" t="s">
        <v>448</v>
      </c>
      <c r="F189" s="20" t="s">
        <v>184</v>
      </c>
      <c r="G189" s="20" t="s">
        <v>189</v>
      </c>
      <c r="H189" s="20" t="s">
        <v>189</v>
      </c>
      <c r="I189" s="20" t="s">
        <v>15</v>
      </c>
      <c r="J189" s="21">
        <v>202600116730</v>
      </c>
      <c r="K189" s="20">
        <v>2</v>
      </c>
      <c r="L189" s="20">
        <v>2</v>
      </c>
      <c r="M189" s="40">
        <f t="shared" si="2"/>
        <v>0</v>
      </c>
      <c r="N189" s="39" t="str">
        <f>IF(Tabla1[[#This Row],[Total de productos fuera de especificación]]=0,"SI","NO")</f>
        <v>SI</v>
      </c>
    </row>
    <row r="190" spans="1:14" ht="20.100000000000001" customHeight="1" x14ac:dyDescent="0.55000000000000004">
      <c r="A190" s="32">
        <v>165</v>
      </c>
      <c r="B190" s="47">
        <v>46171</v>
      </c>
      <c r="C190" s="20" t="s">
        <v>186</v>
      </c>
      <c r="D190" s="20" t="s">
        <v>187</v>
      </c>
      <c r="E190" s="20" t="s">
        <v>188</v>
      </c>
      <c r="F190" s="20" t="s">
        <v>184</v>
      </c>
      <c r="G190" s="20" t="s">
        <v>189</v>
      </c>
      <c r="H190" s="20" t="s">
        <v>189</v>
      </c>
      <c r="I190" s="20" t="s">
        <v>15</v>
      </c>
      <c r="J190" s="21">
        <v>202600094780</v>
      </c>
      <c r="K190" s="20">
        <v>4</v>
      </c>
      <c r="L190" s="20">
        <v>3</v>
      </c>
      <c r="M190" s="40">
        <f t="shared" si="2"/>
        <v>1</v>
      </c>
      <c r="N190" s="39" t="str">
        <f>IF(Tabla1[[#This Row],[Total de productos fuera de especificación]]=0,"SI","NO")</f>
        <v>NO</v>
      </c>
    </row>
    <row r="191" spans="1:14" ht="20.100000000000001" customHeight="1" x14ac:dyDescent="0.55000000000000004">
      <c r="A191" s="32">
        <v>166</v>
      </c>
      <c r="B191" s="47">
        <v>46171</v>
      </c>
      <c r="C191" s="20" t="s">
        <v>190</v>
      </c>
      <c r="D191" s="20" t="s">
        <v>191</v>
      </c>
      <c r="E191" s="20" t="s">
        <v>192</v>
      </c>
      <c r="F191" s="20" t="s">
        <v>184</v>
      </c>
      <c r="G191" s="20" t="s">
        <v>189</v>
      </c>
      <c r="H191" s="20" t="s">
        <v>189</v>
      </c>
      <c r="I191" s="20" t="s">
        <v>15</v>
      </c>
      <c r="J191" s="21">
        <v>202600094789</v>
      </c>
      <c r="K191" s="20">
        <v>3</v>
      </c>
      <c r="L191" s="20">
        <v>3</v>
      </c>
      <c r="M191" s="40">
        <f t="shared" si="2"/>
        <v>0</v>
      </c>
      <c r="N191" s="39" t="str">
        <f>IF(Tabla1[[#This Row],[Total de productos fuera de especificación]]=0,"SI","NO")</f>
        <v>SI</v>
      </c>
    </row>
    <row r="192" spans="1:14" ht="20.100000000000001" customHeight="1" x14ac:dyDescent="0.55000000000000004">
      <c r="A192" s="32">
        <v>167</v>
      </c>
      <c r="B192" s="47">
        <v>46171</v>
      </c>
      <c r="C192" s="20" t="s">
        <v>193</v>
      </c>
      <c r="D192" s="20" t="s">
        <v>194</v>
      </c>
      <c r="E192" s="20" t="s">
        <v>195</v>
      </c>
      <c r="F192" s="20" t="s">
        <v>184</v>
      </c>
      <c r="G192" s="20" t="s">
        <v>189</v>
      </c>
      <c r="H192" s="20" t="s">
        <v>189</v>
      </c>
      <c r="I192" s="20" t="s">
        <v>15</v>
      </c>
      <c r="J192" s="21">
        <v>202600094792</v>
      </c>
      <c r="K192" s="20">
        <v>4</v>
      </c>
      <c r="L192" s="20">
        <v>4</v>
      </c>
      <c r="M192" s="40">
        <f t="shared" si="2"/>
        <v>0</v>
      </c>
      <c r="N192" s="39" t="str">
        <f>IF(Tabla1[[#This Row],[Total de productos fuera de especificación]]=0,"SI","NO")</f>
        <v>SI</v>
      </c>
    </row>
    <row r="193" spans="1:14" ht="20.100000000000001" customHeight="1" x14ac:dyDescent="0.55000000000000004">
      <c r="A193" s="32">
        <v>168</v>
      </c>
      <c r="B193" s="47">
        <v>46171</v>
      </c>
      <c r="C193" s="20" t="s">
        <v>196</v>
      </c>
      <c r="D193" s="20" t="s">
        <v>197</v>
      </c>
      <c r="E193" s="20" t="s">
        <v>198</v>
      </c>
      <c r="F193" s="20" t="s">
        <v>184</v>
      </c>
      <c r="G193" s="20" t="s">
        <v>189</v>
      </c>
      <c r="H193" s="20" t="s">
        <v>189</v>
      </c>
      <c r="I193" s="32" t="s">
        <v>15</v>
      </c>
      <c r="J193" s="21">
        <v>202600094779</v>
      </c>
      <c r="K193" s="20">
        <v>3</v>
      </c>
      <c r="L193" s="20">
        <v>3</v>
      </c>
      <c r="M193" s="40">
        <f t="shared" si="2"/>
        <v>0</v>
      </c>
      <c r="N193" s="39" t="str">
        <f>IF(Tabla1[[#This Row],[Total de productos fuera de especificación]]=0,"SI","NO")</f>
        <v>SI</v>
      </c>
    </row>
    <row r="194" spans="1:14" ht="20.100000000000001" customHeight="1" x14ac:dyDescent="0.55000000000000004">
      <c r="A194" s="32">
        <v>169</v>
      </c>
      <c r="B194" s="47">
        <v>46172</v>
      </c>
      <c r="C194" s="20" t="s">
        <v>199</v>
      </c>
      <c r="D194" s="20" t="s">
        <v>200</v>
      </c>
      <c r="E194" s="20" t="s">
        <v>201</v>
      </c>
      <c r="F194" s="20" t="s">
        <v>184</v>
      </c>
      <c r="G194" s="20" t="s">
        <v>189</v>
      </c>
      <c r="H194" s="20" t="s">
        <v>202</v>
      </c>
      <c r="I194" s="32" t="s">
        <v>493</v>
      </c>
      <c r="J194" s="21">
        <v>202600094776</v>
      </c>
      <c r="K194" s="20">
        <v>3</v>
      </c>
      <c r="L194" s="20">
        <v>3</v>
      </c>
      <c r="M194" s="40">
        <f t="shared" si="2"/>
        <v>0</v>
      </c>
      <c r="N194" s="39" t="str">
        <f>IF(Tabla1[[#This Row],[Total de productos fuera de especificación]]=0,"SI","NO")</f>
        <v>SI</v>
      </c>
    </row>
    <row r="195" spans="1:14" ht="20.100000000000001" customHeight="1" x14ac:dyDescent="0.55000000000000004">
      <c r="A195" s="32">
        <v>170</v>
      </c>
      <c r="B195" s="47">
        <v>46176</v>
      </c>
      <c r="C195" s="20" t="s">
        <v>12</v>
      </c>
      <c r="D195" s="20" t="s">
        <v>524</v>
      </c>
      <c r="E195" s="20" t="s">
        <v>525</v>
      </c>
      <c r="F195" s="20" t="s">
        <v>10</v>
      </c>
      <c r="G195" s="20" t="s">
        <v>10</v>
      </c>
      <c r="H195" s="20" t="s">
        <v>105</v>
      </c>
      <c r="I195" s="20" t="s">
        <v>14</v>
      </c>
      <c r="J195" s="21">
        <v>202600077133</v>
      </c>
      <c r="K195" s="21">
        <v>5</v>
      </c>
      <c r="L195" s="21">
        <v>5</v>
      </c>
      <c r="M195" s="40">
        <f t="shared" si="2"/>
        <v>0</v>
      </c>
      <c r="N195" s="39" t="str">
        <f>IF(Tabla1[[#This Row],[Total de productos fuera de especificación]]=0,"SI","NO")</f>
        <v>SI</v>
      </c>
    </row>
    <row r="196" spans="1:14" ht="20.100000000000001" customHeight="1" x14ac:dyDescent="0.55000000000000004">
      <c r="A196" s="32">
        <v>171</v>
      </c>
      <c r="B196" s="47">
        <v>46177</v>
      </c>
      <c r="C196" s="20" t="s">
        <v>526</v>
      </c>
      <c r="D196" s="20" t="s">
        <v>527</v>
      </c>
      <c r="E196" s="20" t="s">
        <v>528</v>
      </c>
      <c r="F196" s="20" t="s">
        <v>10</v>
      </c>
      <c r="G196" s="20" t="s">
        <v>10</v>
      </c>
      <c r="H196" s="20" t="s">
        <v>101</v>
      </c>
      <c r="I196" s="20" t="s">
        <v>15</v>
      </c>
      <c r="J196" s="21">
        <v>202600077148</v>
      </c>
      <c r="K196" s="21">
        <v>3</v>
      </c>
      <c r="L196" s="21">
        <v>3</v>
      </c>
      <c r="M196" s="40">
        <f t="shared" si="2"/>
        <v>0</v>
      </c>
      <c r="N196" s="39" t="str">
        <f>IF(Tabla1[[#This Row],[Total de productos fuera de especificación]]=0,"SI","NO")</f>
        <v>SI</v>
      </c>
    </row>
    <row r="197" spans="1:14" ht="20.100000000000001" customHeight="1" x14ac:dyDescent="0.55000000000000004">
      <c r="A197" s="32">
        <v>172</v>
      </c>
      <c r="B197" s="47">
        <v>46177</v>
      </c>
      <c r="C197" s="20" t="s">
        <v>529</v>
      </c>
      <c r="D197" s="20" t="s">
        <v>530</v>
      </c>
      <c r="E197" s="20" t="s">
        <v>531</v>
      </c>
      <c r="F197" s="20" t="s">
        <v>10</v>
      </c>
      <c r="G197" s="20" t="s">
        <v>10</v>
      </c>
      <c r="H197" s="20" t="s">
        <v>101</v>
      </c>
      <c r="I197" s="20" t="s">
        <v>15</v>
      </c>
      <c r="J197" s="21">
        <v>202600077154</v>
      </c>
      <c r="K197" s="21">
        <v>2</v>
      </c>
      <c r="L197" s="21">
        <v>2</v>
      </c>
      <c r="M197" s="40">
        <f t="shared" si="2"/>
        <v>0</v>
      </c>
      <c r="N197" s="39" t="str">
        <f>IF(Tabla1[[#This Row],[Total de productos fuera de especificación]]=0,"SI","NO")</f>
        <v>SI</v>
      </c>
    </row>
    <row r="198" spans="1:14" ht="20.100000000000001" customHeight="1" x14ac:dyDescent="0.55000000000000004">
      <c r="A198" s="32">
        <v>173</v>
      </c>
      <c r="B198" s="47">
        <v>46177</v>
      </c>
      <c r="C198" s="20" t="s">
        <v>532</v>
      </c>
      <c r="D198" s="20" t="s">
        <v>533</v>
      </c>
      <c r="E198" s="20" t="s">
        <v>534</v>
      </c>
      <c r="F198" s="20" t="s">
        <v>10</v>
      </c>
      <c r="G198" s="20" t="s">
        <v>10</v>
      </c>
      <c r="H198" s="20" t="s">
        <v>101</v>
      </c>
      <c r="I198" s="32" t="s">
        <v>15</v>
      </c>
      <c r="J198" s="21">
        <v>202600077146</v>
      </c>
      <c r="K198" s="21">
        <v>3</v>
      </c>
      <c r="L198" s="21">
        <v>3</v>
      </c>
      <c r="M198" s="40">
        <f t="shared" si="2"/>
        <v>0</v>
      </c>
      <c r="N198" s="39" t="str">
        <f>IF(Tabla1[[#This Row],[Total de productos fuera de especificación]]=0,"SI","NO")</f>
        <v>SI</v>
      </c>
    </row>
    <row r="199" spans="1:14" ht="20.100000000000001" customHeight="1" x14ac:dyDescent="0.55000000000000004">
      <c r="A199" s="32">
        <v>174</v>
      </c>
      <c r="B199" s="47">
        <v>46177</v>
      </c>
      <c r="C199" s="20" t="s">
        <v>555</v>
      </c>
      <c r="D199" s="20" t="s">
        <v>556</v>
      </c>
      <c r="E199" s="20" t="s">
        <v>557</v>
      </c>
      <c r="F199" s="20" t="s">
        <v>10</v>
      </c>
      <c r="G199" s="20" t="s">
        <v>10</v>
      </c>
      <c r="H199" s="20" t="s">
        <v>101</v>
      </c>
      <c r="I199" s="32" t="s">
        <v>15</v>
      </c>
      <c r="J199" s="21">
        <v>202600077157</v>
      </c>
      <c r="K199" s="21">
        <v>3</v>
      </c>
      <c r="L199" s="21">
        <v>3</v>
      </c>
      <c r="M199" s="40">
        <f t="shared" si="2"/>
        <v>0</v>
      </c>
      <c r="N199" s="39" t="str">
        <f>IF(Tabla1[[#This Row],[Total de productos fuera de especificación]]=0,"SI","NO")</f>
        <v>SI</v>
      </c>
    </row>
    <row r="200" spans="1:14" ht="20.100000000000001" customHeight="1" x14ac:dyDescent="0.55000000000000004">
      <c r="A200" s="32">
        <v>175</v>
      </c>
      <c r="B200" s="47">
        <v>46177</v>
      </c>
      <c r="C200" s="20" t="s">
        <v>558</v>
      </c>
      <c r="D200" s="20" t="s">
        <v>559</v>
      </c>
      <c r="E200" s="20" t="s">
        <v>560</v>
      </c>
      <c r="F200" s="20" t="s">
        <v>10</v>
      </c>
      <c r="G200" s="20" t="s">
        <v>10</v>
      </c>
      <c r="H200" s="20" t="s">
        <v>105</v>
      </c>
      <c r="I200" s="32" t="s">
        <v>14</v>
      </c>
      <c r="J200" s="21">
        <v>202600077136</v>
      </c>
      <c r="K200" s="21">
        <v>5</v>
      </c>
      <c r="L200" s="21">
        <v>5</v>
      </c>
      <c r="M200" s="40">
        <f t="shared" si="2"/>
        <v>0</v>
      </c>
      <c r="N200" s="39" t="str">
        <f>IF(Tabla1[[#This Row],[Total de productos fuera de especificación]]=0,"SI","NO")</f>
        <v>SI</v>
      </c>
    </row>
    <row r="201" spans="1:14" ht="20.100000000000001" customHeight="1" x14ac:dyDescent="0.55000000000000004">
      <c r="A201" s="32">
        <v>176</v>
      </c>
      <c r="B201" s="47">
        <v>46178</v>
      </c>
      <c r="C201" s="20" t="s">
        <v>12</v>
      </c>
      <c r="D201" s="20" t="s">
        <v>535</v>
      </c>
      <c r="E201" s="20" t="s">
        <v>536</v>
      </c>
      <c r="F201" s="20" t="s">
        <v>10</v>
      </c>
      <c r="G201" s="20" t="s">
        <v>537</v>
      </c>
      <c r="H201" s="20" t="s">
        <v>538</v>
      </c>
      <c r="I201" s="32" t="s">
        <v>15</v>
      </c>
      <c r="J201" s="21">
        <v>202600115854</v>
      </c>
      <c r="K201" s="21">
        <v>4</v>
      </c>
      <c r="L201" s="21">
        <v>4</v>
      </c>
      <c r="M201" s="40">
        <f t="shared" si="2"/>
        <v>0</v>
      </c>
      <c r="N201" s="39" t="str">
        <f>IF(Tabla1[[#This Row],[Total de productos fuera de especificación]]=0,"SI","NO")</f>
        <v>SI</v>
      </c>
    </row>
    <row r="202" spans="1:14" ht="20.100000000000001" customHeight="1" x14ac:dyDescent="0.55000000000000004">
      <c r="A202" s="32">
        <v>177</v>
      </c>
      <c r="B202" s="47">
        <v>46181</v>
      </c>
      <c r="C202" s="20" t="s">
        <v>598</v>
      </c>
      <c r="D202" s="20" t="s">
        <v>599</v>
      </c>
      <c r="E202" s="20" t="s">
        <v>600</v>
      </c>
      <c r="F202" s="20" t="s">
        <v>487</v>
      </c>
      <c r="G202" s="20" t="s">
        <v>602</v>
      </c>
      <c r="H202" s="20" t="s">
        <v>603</v>
      </c>
      <c r="I202" s="20" t="s">
        <v>15</v>
      </c>
      <c r="J202" s="21">
        <v>202600124039</v>
      </c>
      <c r="K202" s="20">
        <v>2</v>
      </c>
      <c r="L202" s="20">
        <v>2</v>
      </c>
      <c r="M202" s="40">
        <f t="shared" si="2"/>
        <v>0</v>
      </c>
      <c r="N202" s="39" t="str">
        <f>IF(Tabla1[[#This Row],[Total de productos fuera de especificación]]=0,"SI","NO")</f>
        <v>SI</v>
      </c>
    </row>
    <row r="203" spans="1:14" ht="20.100000000000001" customHeight="1" x14ac:dyDescent="0.55000000000000004">
      <c r="A203" s="32">
        <v>178</v>
      </c>
      <c r="B203" s="47">
        <v>46181</v>
      </c>
      <c r="C203" s="20" t="s">
        <v>604</v>
      </c>
      <c r="D203" s="20" t="s">
        <v>605</v>
      </c>
      <c r="E203" s="20" t="s">
        <v>606</v>
      </c>
      <c r="F203" s="20" t="s">
        <v>487</v>
      </c>
      <c r="G203" s="20" t="s">
        <v>602</v>
      </c>
      <c r="H203" s="20" t="s">
        <v>607</v>
      </c>
      <c r="I203" s="20" t="s">
        <v>15</v>
      </c>
      <c r="J203" s="21">
        <v>202600124040</v>
      </c>
      <c r="K203" s="20">
        <v>1</v>
      </c>
      <c r="L203" s="20">
        <v>1</v>
      </c>
      <c r="M203" s="40">
        <f t="shared" si="2"/>
        <v>0</v>
      </c>
      <c r="N203" s="39" t="str">
        <f>IF(Tabla1[[#This Row],[Total de productos fuera de especificación]]=0,"SI","NO")</f>
        <v>SI</v>
      </c>
    </row>
    <row r="204" spans="1:14" ht="20.100000000000001" customHeight="1" x14ac:dyDescent="0.55000000000000004">
      <c r="A204" s="32">
        <v>179</v>
      </c>
      <c r="B204" s="47">
        <v>46181</v>
      </c>
      <c r="C204" s="20" t="s">
        <v>647</v>
      </c>
      <c r="D204" s="20" t="s">
        <v>648</v>
      </c>
      <c r="E204" s="20" t="s">
        <v>649</v>
      </c>
      <c r="F204" s="20" t="s">
        <v>11</v>
      </c>
      <c r="G204" s="20" t="s">
        <v>11</v>
      </c>
      <c r="H204" s="20" t="s">
        <v>650</v>
      </c>
      <c r="I204" s="20" t="s">
        <v>15</v>
      </c>
      <c r="J204" s="21">
        <v>202400063249</v>
      </c>
      <c r="K204" s="20">
        <v>3</v>
      </c>
      <c r="L204" s="20">
        <v>3</v>
      </c>
      <c r="M204" s="40">
        <f t="shared" si="2"/>
        <v>0</v>
      </c>
      <c r="N204" s="39" t="str">
        <f>IF(Tabla1[[#This Row],[Total de productos fuera de especificación]]=0,"SI","NO")</f>
        <v>SI</v>
      </c>
    </row>
    <row r="205" spans="1:14" ht="20.100000000000001" customHeight="1" x14ac:dyDescent="0.55000000000000004">
      <c r="A205" s="32">
        <v>180</v>
      </c>
      <c r="B205" s="47">
        <v>46181</v>
      </c>
      <c r="C205" s="20" t="s">
        <v>651</v>
      </c>
      <c r="D205" s="20" t="s">
        <v>652</v>
      </c>
      <c r="E205" s="20" t="s">
        <v>653</v>
      </c>
      <c r="F205" s="20" t="s">
        <v>11</v>
      </c>
      <c r="G205" s="20" t="s">
        <v>11</v>
      </c>
      <c r="H205" s="20" t="s">
        <v>650</v>
      </c>
      <c r="I205" s="20" t="s">
        <v>15</v>
      </c>
      <c r="J205" s="21">
        <v>202600127868</v>
      </c>
      <c r="K205" s="20">
        <v>4</v>
      </c>
      <c r="L205" s="20">
        <v>4</v>
      </c>
      <c r="M205" s="40">
        <f t="shared" si="2"/>
        <v>0</v>
      </c>
      <c r="N205" s="39" t="str">
        <f>IF(Tabla1[[#This Row],[Total de productos fuera de especificación]]=0,"SI","NO")</f>
        <v>SI</v>
      </c>
    </row>
    <row r="206" spans="1:14" ht="20.100000000000001" customHeight="1" x14ac:dyDescent="0.55000000000000004">
      <c r="A206" s="32">
        <v>181</v>
      </c>
      <c r="B206" s="47">
        <v>46181</v>
      </c>
      <c r="C206" s="20" t="s">
        <v>715</v>
      </c>
      <c r="D206" s="20" t="s">
        <v>716</v>
      </c>
      <c r="E206" s="20" t="s">
        <v>717</v>
      </c>
      <c r="F206" s="20" t="s">
        <v>13</v>
      </c>
      <c r="G206" s="20" t="s">
        <v>13</v>
      </c>
      <c r="H206" s="20" t="s">
        <v>718</v>
      </c>
      <c r="I206" s="20" t="s">
        <v>14</v>
      </c>
      <c r="J206" s="21">
        <v>202600127760</v>
      </c>
      <c r="K206" s="20">
        <v>5</v>
      </c>
      <c r="L206" s="20">
        <v>5</v>
      </c>
      <c r="M206" s="40">
        <f t="shared" si="2"/>
        <v>0</v>
      </c>
      <c r="N206" s="39" t="str">
        <f>IF(Tabla1[[#This Row],[Total de productos fuera de especificación]]=0,"SI","NO")</f>
        <v>SI</v>
      </c>
    </row>
    <row r="207" spans="1:14" ht="20.100000000000001" customHeight="1" x14ac:dyDescent="0.55000000000000004">
      <c r="A207" s="32">
        <v>182</v>
      </c>
      <c r="B207" s="47">
        <v>46181</v>
      </c>
      <c r="C207" s="20" t="s">
        <v>719</v>
      </c>
      <c r="D207" s="20" t="s">
        <v>720</v>
      </c>
      <c r="E207" s="20" t="s">
        <v>721</v>
      </c>
      <c r="F207" s="20" t="s">
        <v>13</v>
      </c>
      <c r="G207" s="20" t="s">
        <v>13</v>
      </c>
      <c r="H207" s="20" t="s">
        <v>722</v>
      </c>
      <c r="I207" s="20" t="s">
        <v>14</v>
      </c>
      <c r="J207" s="21">
        <v>202600127768</v>
      </c>
      <c r="K207" s="20">
        <v>4</v>
      </c>
      <c r="L207" s="20">
        <v>4</v>
      </c>
      <c r="M207" s="40">
        <f t="shared" si="2"/>
        <v>0</v>
      </c>
      <c r="N207" s="39" t="str">
        <f>IF(Tabla1[[#This Row],[Total de productos fuera de especificación]]=0,"SI","NO")</f>
        <v>SI</v>
      </c>
    </row>
    <row r="208" spans="1:14" ht="20.100000000000001" customHeight="1" x14ac:dyDescent="0.55000000000000004">
      <c r="A208" s="32">
        <v>183</v>
      </c>
      <c r="B208" s="47">
        <v>46183</v>
      </c>
      <c r="C208" s="20" t="s">
        <v>518</v>
      </c>
      <c r="D208" s="20" t="s">
        <v>519</v>
      </c>
      <c r="E208" s="20" t="s">
        <v>520</v>
      </c>
      <c r="F208" s="20" t="s">
        <v>521</v>
      </c>
      <c r="G208" s="20" t="s">
        <v>522</v>
      </c>
      <c r="H208" s="20" t="s">
        <v>523</v>
      </c>
      <c r="I208" s="20" t="s">
        <v>15</v>
      </c>
      <c r="J208" s="21">
        <v>202600125275</v>
      </c>
      <c r="K208" s="21">
        <v>3</v>
      </c>
      <c r="L208" s="21">
        <v>3</v>
      </c>
      <c r="M208" s="40">
        <f t="shared" si="2"/>
        <v>0</v>
      </c>
      <c r="N208" s="39" t="str">
        <f>IF(Tabla1[[#This Row],[Total de productos fuera de especificación]]=0,"SI","NO")</f>
        <v>SI</v>
      </c>
    </row>
    <row r="209" spans="1:14" ht="20.100000000000001" customHeight="1" x14ac:dyDescent="0.55000000000000004">
      <c r="A209" s="32">
        <v>184</v>
      </c>
      <c r="B209" s="47">
        <v>46183</v>
      </c>
      <c r="C209" s="20" t="s">
        <v>561</v>
      </c>
      <c r="D209" s="20" t="s">
        <v>562</v>
      </c>
      <c r="E209" s="20" t="s">
        <v>563</v>
      </c>
      <c r="F209" s="20" t="s">
        <v>564</v>
      </c>
      <c r="G209" s="20" t="s">
        <v>564</v>
      </c>
      <c r="H209" s="20" t="s">
        <v>565</v>
      </c>
      <c r="I209" s="20" t="s">
        <v>14</v>
      </c>
      <c r="J209" s="21">
        <v>202600126483</v>
      </c>
      <c r="K209" s="21">
        <v>3</v>
      </c>
      <c r="L209" s="21">
        <v>3</v>
      </c>
      <c r="M209" s="40">
        <f t="shared" si="2"/>
        <v>0</v>
      </c>
      <c r="N209" s="39" t="str">
        <f>IF(Tabla1[[#This Row],[Total de productos fuera de especificación]]=0,"SI","NO")</f>
        <v>SI</v>
      </c>
    </row>
    <row r="210" spans="1:14" ht="20.100000000000001" customHeight="1" x14ac:dyDescent="0.55000000000000004">
      <c r="A210" s="32">
        <v>185</v>
      </c>
      <c r="B210" s="47">
        <v>46184</v>
      </c>
      <c r="C210" s="20" t="s">
        <v>566</v>
      </c>
      <c r="D210" s="20" t="s">
        <v>567</v>
      </c>
      <c r="E210" s="20" t="s">
        <v>568</v>
      </c>
      <c r="F210" s="20" t="s">
        <v>564</v>
      </c>
      <c r="G210" s="20" t="s">
        <v>564</v>
      </c>
      <c r="H210" s="20" t="s">
        <v>569</v>
      </c>
      <c r="I210" s="20" t="s">
        <v>14</v>
      </c>
      <c r="J210" s="21">
        <v>202600126486</v>
      </c>
      <c r="K210" s="21">
        <v>4</v>
      </c>
      <c r="L210" s="21">
        <v>4</v>
      </c>
      <c r="M210" s="40">
        <f t="shared" si="2"/>
        <v>0</v>
      </c>
      <c r="N210" s="39" t="str">
        <f>IF(Tabla1[[#This Row],[Total de productos fuera de especificación]]=0,"SI","NO")</f>
        <v>SI</v>
      </c>
    </row>
    <row r="211" spans="1:14" ht="20.100000000000001" customHeight="1" x14ac:dyDescent="0.55000000000000004">
      <c r="A211" s="32">
        <v>186</v>
      </c>
      <c r="B211" s="47">
        <v>46184</v>
      </c>
      <c r="C211" s="20" t="s">
        <v>570</v>
      </c>
      <c r="D211" s="20" t="s">
        <v>571</v>
      </c>
      <c r="E211" s="20" t="s">
        <v>572</v>
      </c>
      <c r="F211" s="20" t="s">
        <v>564</v>
      </c>
      <c r="G211" s="20" t="s">
        <v>564</v>
      </c>
      <c r="H211" s="20" t="s">
        <v>573</v>
      </c>
      <c r="I211" s="20" t="s">
        <v>14</v>
      </c>
      <c r="J211" s="21">
        <v>202600126489</v>
      </c>
      <c r="K211" s="21">
        <v>5</v>
      </c>
      <c r="L211" s="21">
        <v>5</v>
      </c>
      <c r="M211" s="40">
        <f t="shared" si="2"/>
        <v>0</v>
      </c>
      <c r="N211" s="39" t="str">
        <f>IF(Tabla1[[#This Row],[Total de productos fuera de especificación]]=0,"SI","NO")</f>
        <v>SI</v>
      </c>
    </row>
    <row r="212" spans="1:14" ht="20.100000000000001" customHeight="1" x14ac:dyDescent="0.55000000000000004">
      <c r="A212" s="32">
        <v>187</v>
      </c>
      <c r="B212" s="47">
        <v>46186</v>
      </c>
      <c r="C212" s="20" t="s">
        <v>719</v>
      </c>
      <c r="D212" s="20" t="s">
        <v>720</v>
      </c>
      <c r="E212" s="20" t="s">
        <v>723</v>
      </c>
      <c r="F212" s="20" t="s">
        <v>13</v>
      </c>
      <c r="G212" s="20" t="s">
        <v>13</v>
      </c>
      <c r="H212" s="20" t="s">
        <v>722</v>
      </c>
      <c r="I212" s="20" t="s">
        <v>14</v>
      </c>
      <c r="J212" s="21">
        <v>202600132823</v>
      </c>
      <c r="K212" s="20">
        <v>4</v>
      </c>
      <c r="L212" s="20">
        <v>4</v>
      </c>
      <c r="M212" s="40">
        <f t="shared" si="2"/>
        <v>0</v>
      </c>
      <c r="N212" s="39" t="str">
        <f>IF(Tabla1[[#This Row],[Total de productos fuera de especificación]]=0,"SI","NO")</f>
        <v>SI</v>
      </c>
    </row>
    <row r="213" spans="1:14" ht="20.100000000000001" customHeight="1" x14ac:dyDescent="0.55000000000000004">
      <c r="A213" s="32">
        <v>188</v>
      </c>
      <c r="B213" s="47">
        <v>46186</v>
      </c>
      <c r="C213" s="20" t="s">
        <v>715</v>
      </c>
      <c r="D213" s="20" t="s">
        <v>716</v>
      </c>
      <c r="E213" s="20" t="s">
        <v>724</v>
      </c>
      <c r="F213" s="20" t="s">
        <v>13</v>
      </c>
      <c r="G213" s="20" t="s">
        <v>13</v>
      </c>
      <c r="H213" s="20" t="s">
        <v>718</v>
      </c>
      <c r="I213" s="20" t="s">
        <v>14</v>
      </c>
      <c r="J213" s="21">
        <v>202600132770</v>
      </c>
      <c r="K213" s="20">
        <v>5</v>
      </c>
      <c r="L213" s="20">
        <v>5</v>
      </c>
      <c r="M213" s="40">
        <f t="shared" si="2"/>
        <v>0</v>
      </c>
      <c r="N213" s="39" t="str">
        <f>IF(Tabla1[[#This Row],[Total de productos fuera de especificación]]=0,"SI","NO")</f>
        <v>SI</v>
      </c>
    </row>
    <row r="214" spans="1:14" ht="20.100000000000001" customHeight="1" x14ac:dyDescent="0.55000000000000004">
      <c r="A214" s="32">
        <v>189</v>
      </c>
      <c r="B214" s="47">
        <v>46187</v>
      </c>
      <c r="C214" s="20" t="s">
        <v>667</v>
      </c>
      <c r="D214" s="20" t="s">
        <v>668</v>
      </c>
      <c r="E214" s="20" t="s">
        <v>669</v>
      </c>
      <c r="F214" s="20" t="s">
        <v>10</v>
      </c>
      <c r="G214" s="20" t="s">
        <v>569</v>
      </c>
      <c r="H214" s="20" t="s">
        <v>670</v>
      </c>
      <c r="I214" s="20" t="s">
        <v>15</v>
      </c>
      <c r="J214" s="21">
        <v>202600079593</v>
      </c>
      <c r="K214" s="20">
        <v>3</v>
      </c>
      <c r="L214" s="20">
        <v>3</v>
      </c>
      <c r="M214" s="40">
        <f t="shared" si="2"/>
        <v>0</v>
      </c>
      <c r="N214" s="39" t="str">
        <f>IF(Tabla1[[#This Row],[Total de productos fuera de especificación]]=0,"SI","NO")</f>
        <v>SI</v>
      </c>
    </row>
    <row r="215" spans="1:14" ht="20.100000000000001" customHeight="1" x14ac:dyDescent="0.55000000000000004">
      <c r="A215" s="32">
        <v>190</v>
      </c>
      <c r="B215" s="47">
        <v>46188</v>
      </c>
      <c r="C215" s="20" t="s">
        <v>671</v>
      </c>
      <c r="D215" s="20" t="s">
        <v>672</v>
      </c>
      <c r="E215" s="20" t="s">
        <v>673</v>
      </c>
      <c r="F215" s="20" t="s">
        <v>10</v>
      </c>
      <c r="G215" s="20" t="s">
        <v>537</v>
      </c>
      <c r="H215" s="20" t="s">
        <v>674</v>
      </c>
      <c r="I215" s="20" t="s">
        <v>15</v>
      </c>
      <c r="J215" s="21">
        <v>202600079604</v>
      </c>
      <c r="K215" s="20">
        <v>3</v>
      </c>
      <c r="L215" s="20">
        <v>3</v>
      </c>
      <c r="M215" s="40">
        <f t="shared" si="2"/>
        <v>0</v>
      </c>
      <c r="N215" s="39" t="str">
        <f>IF(Tabla1[[#This Row],[Total de productos fuera de especificación]]=0,"SI","NO")</f>
        <v>SI</v>
      </c>
    </row>
    <row r="216" spans="1:14" ht="20.100000000000001" customHeight="1" x14ac:dyDescent="0.55000000000000004">
      <c r="A216" s="32">
        <v>191</v>
      </c>
      <c r="B216" s="47">
        <v>46189</v>
      </c>
      <c r="C216" s="20" t="s">
        <v>539</v>
      </c>
      <c r="D216" s="20" t="s">
        <v>540</v>
      </c>
      <c r="E216" s="20" t="s">
        <v>541</v>
      </c>
      <c r="F216" s="20" t="s">
        <v>423</v>
      </c>
      <c r="G216" s="20" t="s">
        <v>542</v>
      </c>
      <c r="H216" s="20" t="s">
        <v>542</v>
      </c>
      <c r="I216" s="20" t="s">
        <v>15</v>
      </c>
      <c r="J216" s="21">
        <v>202600134547</v>
      </c>
      <c r="K216" s="21">
        <v>3</v>
      </c>
      <c r="L216" s="21">
        <v>3</v>
      </c>
      <c r="M216" s="40">
        <f t="shared" si="2"/>
        <v>0</v>
      </c>
      <c r="N216" s="39" t="str">
        <f>IF(Tabla1[[#This Row],[Total de productos fuera de especificación]]=0,"SI","NO")</f>
        <v>SI</v>
      </c>
    </row>
    <row r="217" spans="1:14" ht="20.100000000000001" customHeight="1" x14ac:dyDescent="0.55000000000000004">
      <c r="A217" s="32">
        <v>192</v>
      </c>
      <c r="B217" s="47">
        <v>46189</v>
      </c>
      <c r="C217" s="20" t="s">
        <v>675</v>
      </c>
      <c r="D217" s="20" t="s">
        <v>676</v>
      </c>
      <c r="E217" s="20" t="s">
        <v>677</v>
      </c>
      <c r="F217" s="20" t="s">
        <v>577</v>
      </c>
      <c r="G217" s="20" t="s">
        <v>664</v>
      </c>
      <c r="H217" s="20" t="s">
        <v>665</v>
      </c>
      <c r="I217" s="20" t="s">
        <v>15</v>
      </c>
      <c r="J217" s="21">
        <v>202600079918</v>
      </c>
      <c r="K217" s="20">
        <v>3</v>
      </c>
      <c r="L217" s="20">
        <v>3</v>
      </c>
      <c r="M217" s="40">
        <f t="shared" si="2"/>
        <v>0</v>
      </c>
      <c r="N217" s="39" t="str">
        <f>IF(Tabla1[[#This Row],[Total de productos fuera de especificación]]=0,"SI","NO")</f>
        <v>SI</v>
      </c>
    </row>
    <row r="218" spans="1:14" ht="20.100000000000001" customHeight="1" x14ac:dyDescent="0.55000000000000004">
      <c r="A218" s="32">
        <v>193</v>
      </c>
      <c r="B218" s="47">
        <v>46189</v>
      </c>
      <c r="C218" s="20" t="s">
        <v>678</v>
      </c>
      <c r="D218" s="20" t="s">
        <v>679</v>
      </c>
      <c r="E218" s="20" t="s">
        <v>680</v>
      </c>
      <c r="F218" s="20" t="s">
        <v>577</v>
      </c>
      <c r="G218" s="20" t="s">
        <v>664</v>
      </c>
      <c r="H218" s="20" t="s">
        <v>665</v>
      </c>
      <c r="I218" s="32" t="s">
        <v>15</v>
      </c>
      <c r="J218" s="21">
        <v>202600080065</v>
      </c>
      <c r="K218" s="20">
        <v>3</v>
      </c>
      <c r="L218" s="20">
        <v>3</v>
      </c>
      <c r="M218" s="40">
        <f t="shared" ref="M218:M274" si="3">ABS(L218-K218)</f>
        <v>0</v>
      </c>
      <c r="N218" s="39" t="str">
        <f>IF(Tabla1[[#This Row],[Total de productos fuera de especificación]]=0,"SI","NO")</f>
        <v>SI</v>
      </c>
    </row>
    <row r="219" spans="1:14" ht="20.100000000000001" customHeight="1" x14ac:dyDescent="0.55000000000000004">
      <c r="A219" s="32">
        <v>194</v>
      </c>
      <c r="B219" s="47">
        <v>46189</v>
      </c>
      <c r="C219" s="20" t="s">
        <v>681</v>
      </c>
      <c r="D219" s="20" t="s">
        <v>682</v>
      </c>
      <c r="E219" s="20" t="s">
        <v>683</v>
      </c>
      <c r="F219" s="20" t="s">
        <v>577</v>
      </c>
      <c r="G219" s="20" t="s">
        <v>664</v>
      </c>
      <c r="H219" s="20" t="s">
        <v>665</v>
      </c>
      <c r="I219" s="20" t="s">
        <v>15</v>
      </c>
      <c r="J219" s="21">
        <v>202600080010</v>
      </c>
      <c r="K219" s="20">
        <v>3</v>
      </c>
      <c r="L219" s="20">
        <v>3</v>
      </c>
      <c r="M219" s="40">
        <f t="shared" si="3"/>
        <v>0</v>
      </c>
      <c r="N219" s="39" t="str">
        <f>IF(Tabla1[[#This Row],[Total de productos fuera de especificación]]=0,"SI","NO")</f>
        <v>SI</v>
      </c>
    </row>
    <row r="220" spans="1:14" ht="20.100000000000001" customHeight="1" x14ac:dyDescent="0.55000000000000004">
      <c r="A220" s="32">
        <v>195</v>
      </c>
      <c r="B220" s="47">
        <v>46189</v>
      </c>
      <c r="C220" s="20" t="s">
        <v>684</v>
      </c>
      <c r="D220" s="20" t="s">
        <v>685</v>
      </c>
      <c r="E220" s="20" t="s">
        <v>686</v>
      </c>
      <c r="F220" s="20" t="s">
        <v>577</v>
      </c>
      <c r="G220" s="20" t="s">
        <v>664</v>
      </c>
      <c r="H220" s="20" t="s">
        <v>687</v>
      </c>
      <c r="I220" s="32" t="s">
        <v>15</v>
      </c>
      <c r="J220" s="21">
        <v>202600080146</v>
      </c>
      <c r="K220" s="20">
        <v>3</v>
      </c>
      <c r="L220" s="20">
        <v>3</v>
      </c>
      <c r="M220" s="40">
        <f t="shared" si="3"/>
        <v>0</v>
      </c>
      <c r="N220" s="39" t="str">
        <f>IF(Tabla1[[#This Row],[Total de productos fuera de especificación]]=0,"SI","NO")</f>
        <v>SI</v>
      </c>
    </row>
    <row r="221" spans="1:14" ht="20.100000000000001" customHeight="1" x14ac:dyDescent="0.55000000000000004">
      <c r="A221" s="32">
        <v>196</v>
      </c>
      <c r="B221" s="47">
        <v>46189</v>
      </c>
      <c r="C221" s="20" t="s">
        <v>688</v>
      </c>
      <c r="D221" s="20" t="s">
        <v>689</v>
      </c>
      <c r="E221" s="20" t="s">
        <v>690</v>
      </c>
      <c r="F221" s="20" t="s">
        <v>577</v>
      </c>
      <c r="G221" s="20" t="s">
        <v>664</v>
      </c>
      <c r="H221" s="20" t="s">
        <v>665</v>
      </c>
      <c r="I221" s="20" t="s">
        <v>15</v>
      </c>
      <c r="J221" s="21">
        <v>202600080123</v>
      </c>
      <c r="K221" s="20">
        <v>5</v>
      </c>
      <c r="L221" s="20">
        <v>5</v>
      </c>
      <c r="M221" s="40">
        <f t="shared" si="3"/>
        <v>0</v>
      </c>
      <c r="N221" s="39" t="str">
        <f>IF(Tabla1[[#This Row],[Total de productos fuera de especificación]]=0,"SI","NO")</f>
        <v>SI</v>
      </c>
    </row>
    <row r="222" spans="1:14" ht="20.100000000000001" customHeight="1" x14ac:dyDescent="0.55000000000000004">
      <c r="A222" s="32">
        <v>197</v>
      </c>
      <c r="B222" s="55">
        <v>46190</v>
      </c>
      <c r="C222" s="37" t="s">
        <v>608</v>
      </c>
      <c r="D222" s="37" t="s">
        <v>609</v>
      </c>
      <c r="E222" s="37" t="s">
        <v>610</v>
      </c>
      <c r="F222" s="37" t="s">
        <v>116</v>
      </c>
      <c r="G222" s="37" t="s">
        <v>611</v>
      </c>
      <c r="H222" s="37" t="s">
        <v>612</v>
      </c>
      <c r="I222" s="37" t="s">
        <v>14</v>
      </c>
      <c r="J222" s="41">
        <v>202600132381</v>
      </c>
      <c r="K222" s="37">
        <v>1</v>
      </c>
      <c r="L222" s="37">
        <v>1</v>
      </c>
      <c r="M222" s="40">
        <f t="shared" si="3"/>
        <v>0</v>
      </c>
      <c r="N222" s="39" t="str">
        <f>IF(Tabla1[[#This Row],[Total de productos fuera de especificación]]=0,"SI","NO")</f>
        <v>SI</v>
      </c>
    </row>
    <row r="223" spans="1:14" x14ac:dyDescent="0.55000000000000004">
      <c r="A223" s="32">
        <v>198</v>
      </c>
      <c r="B223" s="54">
        <v>46190</v>
      </c>
      <c r="C223" s="32" t="s">
        <v>725</v>
      </c>
      <c r="D223" s="32" t="s">
        <v>726</v>
      </c>
      <c r="E223" s="32" t="s">
        <v>727</v>
      </c>
      <c r="F223" s="32" t="s">
        <v>577</v>
      </c>
      <c r="G223" s="32" t="s">
        <v>728</v>
      </c>
      <c r="H223" s="32" t="s">
        <v>729</v>
      </c>
      <c r="I223" s="32" t="s">
        <v>15</v>
      </c>
      <c r="J223" s="40">
        <v>202600079938</v>
      </c>
      <c r="K223" s="32">
        <v>2</v>
      </c>
      <c r="L223" s="32">
        <v>2</v>
      </c>
      <c r="M223" s="40">
        <f t="shared" si="3"/>
        <v>0</v>
      </c>
      <c r="N223" s="39" t="str">
        <f>IF(Tabla1[[#This Row],[Total de productos fuera de especificación]]=0,"SI","NO")</f>
        <v>SI</v>
      </c>
    </row>
    <row r="224" spans="1:14" x14ac:dyDescent="0.55000000000000004">
      <c r="A224" s="32">
        <v>199</v>
      </c>
      <c r="B224" s="54">
        <v>46190</v>
      </c>
      <c r="C224" s="32" t="s">
        <v>730</v>
      </c>
      <c r="D224" s="32" t="s">
        <v>731</v>
      </c>
      <c r="E224" s="32" t="s">
        <v>732</v>
      </c>
      <c r="F224" s="20" t="s">
        <v>577</v>
      </c>
      <c r="G224" s="32" t="s">
        <v>728</v>
      </c>
      <c r="H224" s="32" t="s">
        <v>733</v>
      </c>
      <c r="I224" s="32" t="s">
        <v>15</v>
      </c>
      <c r="J224" s="40">
        <v>202600080056</v>
      </c>
      <c r="K224" s="32">
        <v>2</v>
      </c>
      <c r="L224" s="32">
        <v>2</v>
      </c>
      <c r="M224" s="40">
        <f t="shared" si="3"/>
        <v>0</v>
      </c>
      <c r="N224" s="39" t="str">
        <f>IF(Tabla1[[#This Row],[Total de productos fuera de especificación]]=0,"SI","NO")</f>
        <v>SI</v>
      </c>
    </row>
    <row r="225" spans="1:14" x14ac:dyDescent="0.55000000000000004">
      <c r="A225" s="32">
        <v>200</v>
      </c>
      <c r="B225" s="54">
        <v>46190</v>
      </c>
      <c r="C225" s="32" t="s">
        <v>734</v>
      </c>
      <c r="D225" s="32" t="s">
        <v>735</v>
      </c>
      <c r="E225" s="32" t="s">
        <v>736</v>
      </c>
      <c r="F225" s="32" t="s">
        <v>577</v>
      </c>
      <c r="G225" s="32" t="s">
        <v>737</v>
      </c>
      <c r="H225" s="32" t="s">
        <v>738</v>
      </c>
      <c r="I225" s="32" t="s">
        <v>15</v>
      </c>
      <c r="J225" s="40">
        <v>202600080033</v>
      </c>
      <c r="K225" s="32">
        <v>3</v>
      </c>
      <c r="L225" s="32">
        <v>3</v>
      </c>
      <c r="M225" s="40">
        <f t="shared" si="3"/>
        <v>0</v>
      </c>
      <c r="N225" s="39" t="str">
        <f>IF(Tabla1[[#This Row],[Total de productos fuera de especificación]]=0,"SI","NO")</f>
        <v>SI</v>
      </c>
    </row>
    <row r="226" spans="1:14" x14ac:dyDescent="0.55000000000000004">
      <c r="A226" s="32">
        <v>201</v>
      </c>
      <c r="B226" s="54">
        <v>46191</v>
      </c>
      <c r="C226" s="32" t="s">
        <v>547</v>
      </c>
      <c r="D226" s="32" t="s">
        <v>548</v>
      </c>
      <c r="E226" s="32" t="s">
        <v>549</v>
      </c>
      <c r="F226" s="32" t="s">
        <v>13</v>
      </c>
      <c r="G226" s="32" t="s">
        <v>13</v>
      </c>
      <c r="H226" s="32" t="s">
        <v>550</v>
      </c>
      <c r="I226" s="32" t="s">
        <v>14</v>
      </c>
      <c r="J226" s="40">
        <v>202600136963</v>
      </c>
      <c r="K226" s="40">
        <v>5</v>
      </c>
      <c r="L226" s="40">
        <v>5</v>
      </c>
      <c r="M226" s="40">
        <f t="shared" si="3"/>
        <v>0</v>
      </c>
      <c r="N226" s="39" t="str">
        <f>IF(Tabla1[[#This Row],[Total de productos fuera de especificación]]=0,"SI","NO")</f>
        <v>SI</v>
      </c>
    </row>
    <row r="227" spans="1:14" x14ac:dyDescent="0.55000000000000004">
      <c r="A227" s="32">
        <v>202</v>
      </c>
      <c r="B227" s="54">
        <v>46191</v>
      </c>
      <c r="C227" s="32" t="s">
        <v>574</v>
      </c>
      <c r="D227" s="32" t="s">
        <v>575</v>
      </c>
      <c r="E227" s="32" t="s">
        <v>576</v>
      </c>
      <c r="F227" s="32" t="s">
        <v>577</v>
      </c>
      <c r="G227" s="32" t="s">
        <v>578</v>
      </c>
      <c r="H227" s="32" t="s">
        <v>579</v>
      </c>
      <c r="I227" s="32" t="s">
        <v>15</v>
      </c>
      <c r="J227" s="40">
        <v>202600126179</v>
      </c>
      <c r="K227" s="40">
        <v>5</v>
      </c>
      <c r="L227" s="40">
        <v>5</v>
      </c>
      <c r="M227" s="40">
        <f t="shared" si="3"/>
        <v>0</v>
      </c>
      <c r="N227" s="39" t="str">
        <f>IF(Tabla1[[#This Row],[Total de productos fuera de especificación]]=0,"SI","NO")</f>
        <v>SI</v>
      </c>
    </row>
    <row r="228" spans="1:14" x14ac:dyDescent="0.55000000000000004">
      <c r="A228" s="32">
        <v>203</v>
      </c>
      <c r="B228" s="54">
        <v>46191</v>
      </c>
      <c r="C228" s="32" t="s">
        <v>580</v>
      </c>
      <c r="D228" s="32" t="s">
        <v>581</v>
      </c>
      <c r="E228" s="32" t="s">
        <v>582</v>
      </c>
      <c r="F228" s="32" t="s">
        <v>577</v>
      </c>
      <c r="G228" s="32" t="s">
        <v>578</v>
      </c>
      <c r="H228" s="32" t="s">
        <v>579</v>
      </c>
      <c r="I228" s="32" t="s">
        <v>15</v>
      </c>
      <c r="J228" s="40">
        <v>202600126181</v>
      </c>
      <c r="K228" s="32">
        <v>4</v>
      </c>
      <c r="L228" s="32">
        <v>4</v>
      </c>
      <c r="M228" s="40">
        <f t="shared" si="3"/>
        <v>0</v>
      </c>
      <c r="N228" s="39" t="str">
        <f>IF(Tabla1[[#This Row],[Total de productos fuera de especificación]]=0,"SI","NO")</f>
        <v>SI</v>
      </c>
    </row>
    <row r="229" spans="1:14" x14ac:dyDescent="0.55000000000000004">
      <c r="A229" s="32">
        <v>204</v>
      </c>
      <c r="B229" s="54">
        <v>46191</v>
      </c>
      <c r="C229" s="32" t="s">
        <v>739</v>
      </c>
      <c r="D229" s="32" t="s">
        <v>740</v>
      </c>
      <c r="E229" s="32" t="s">
        <v>741</v>
      </c>
      <c r="F229" s="32" t="s">
        <v>577</v>
      </c>
      <c r="G229" s="32" t="s">
        <v>577</v>
      </c>
      <c r="H229" s="32" t="s">
        <v>742</v>
      </c>
      <c r="I229" s="32" t="s">
        <v>15</v>
      </c>
      <c r="J229" s="40">
        <v>202600080079</v>
      </c>
      <c r="K229" s="32">
        <v>1</v>
      </c>
      <c r="L229" s="32">
        <v>1</v>
      </c>
      <c r="M229" s="40">
        <f t="shared" si="3"/>
        <v>0</v>
      </c>
      <c r="N229" s="39" t="str">
        <f>IF(Tabla1[[#This Row],[Total de productos fuera de especificación]]=0,"SI","NO")</f>
        <v>SI</v>
      </c>
    </row>
    <row r="230" spans="1:14" x14ac:dyDescent="0.55000000000000004">
      <c r="A230" s="32">
        <v>205</v>
      </c>
      <c r="B230" s="54">
        <v>46191</v>
      </c>
      <c r="C230" s="32" t="s">
        <v>743</v>
      </c>
      <c r="D230" s="32" t="s">
        <v>744</v>
      </c>
      <c r="E230" s="32" t="s">
        <v>745</v>
      </c>
      <c r="F230" s="32" t="s">
        <v>577</v>
      </c>
      <c r="G230" s="32" t="s">
        <v>578</v>
      </c>
      <c r="H230" s="32" t="s">
        <v>579</v>
      </c>
      <c r="I230" s="32" t="s">
        <v>15</v>
      </c>
      <c r="J230" s="40">
        <v>202600080139</v>
      </c>
      <c r="K230" s="32">
        <v>2</v>
      </c>
      <c r="L230" s="32">
        <v>2</v>
      </c>
      <c r="M230" s="40">
        <f t="shared" si="3"/>
        <v>0</v>
      </c>
      <c r="N230" s="39" t="str">
        <f>IF(Tabla1[[#This Row],[Total de productos fuera de especificación]]=0,"SI","NO")</f>
        <v>SI</v>
      </c>
    </row>
    <row r="231" spans="1:14" x14ac:dyDescent="0.55000000000000004">
      <c r="A231" s="32">
        <v>206</v>
      </c>
      <c r="B231" s="54">
        <v>46191</v>
      </c>
      <c r="C231" s="32" t="s">
        <v>746</v>
      </c>
      <c r="D231" s="32" t="s">
        <v>747</v>
      </c>
      <c r="E231" s="32" t="s">
        <v>748</v>
      </c>
      <c r="F231" s="32" t="s">
        <v>577</v>
      </c>
      <c r="G231" s="32" t="s">
        <v>749</v>
      </c>
      <c r="H231" s="32" t="s">
        <v>750</v>
      </c>
      <c r="I231" s="32" t="s">
        <v>15</v>
      </c>
      <c r="J231" s="40">
        <v>202600079982</v>
      </c>
      <c r="K231" s="32">
        <v>1</v>
      </c>
      <c r="L231" s="32">
        <v>1</v>
      </c>
      <c r="M231" s="40">
        <f t="shared" si="3"/>
        <v>0</v>
      </c>
      <c r="N231" s="39" t="str">
        <f>IF(Tabla1[[#This Row],[Total de productos fuera de especificación]]=0,"SI","NO")</f>
        <v>SI</v>
      </c>
    </row>
    <row r="232" spans="1:14" x14ac:dyDescent="0.55000000000000004">
      <c r="A232" s="32">
        <v>207</v>
      </c>
      <c r="B232" s="54">
        <v>46192</v>
      </c>
      <c r="C232" s="32" t="s">
        <v>583</v>
      </c>
      <c r="D232" s="32" t="s">
        <v>584</v>
      </c>
      <c r="E232" s="32" t="s">
        <v>585</v>
      </c>
      <c r="F232" s="32" t="s">
        <v>577</v>
      </c>
      <c r="G232" s="32" t="s">
        <v>578</v>
      </c>
      <c r="H232" s="32" t="s">
        <v>579</v>
      </c>
      <c r="I232" s="32" t="s">
        <v>15</v>
      </c>
      <c r="J232" s="40">
        <v>202600126180</v>
      </c>
      <c r="K232" s="32">
        <v>3</v>
      </c>
      <c r="L232" s="32">
        <v>3</v>
      </c>
      <c r="M232" s="40">
        <f t="shared" si="3"/>
        <v>0</v>
      </c>
      <c r="N232" s="39" t="str">
        <f>IF(Tabla1[[#This Row],[Total de productos fuera de especificación]]=0,"SI","NO")</f>
        <v>SI</v>
      </c>
    </row>
    <row r="233" spans="1:14" x14ac:dyDescent="0.55000000000000004">
      <c r="A233" s="32">
        <v>208</v>
      </c>
      <c r="B233" s="54">
        <v>46192</v>
      </c>
      <c r="C233" s="32" t="s">
        <v>586</v>
      </c>
      <c r="D233" s="32" t="s">
        <v>587</v>
      </c>
      <c r="E233" s="32" t="s">
        <v>588</v>
      </c>
      <c r="F233" s="32" t="s">
        <v>577</v>
      </c>
      <c r="G233" s="32" t="s">
        <v>578</v>
      </c>
      <c r="H233" s="32" t="s">
        <v>579</v>
      </c>
      <c r="I233" s="32" t="s">
        <v>15</v>
      </c>
      <c r="J233" s="40">
        <v>202600126185</v>
      </c>
      <c r="K233" s="32">
        <v>2</v>
      </c>
      <c r="L233" s="32">
        <v>2</v>
      </c>
      <c r="M233" s="40">
        <f t="shared" si="3"/>
        <v>0</v>
      </c>
      <c r="N233" s="39" t="str">
        <f>IF(Tabla1[[#This Row],[Total de productos fuera de especificación]]=0,"SI","NO")</f>
        <v>SI</v>
      </c>
    </row>
    <row r="234" spans="1:14" x14ac:dyDescent="0.55000000000000004">
      <c r="A234" s="32">
        <v>209</v>
      </c>
      <c r="B234" s="54">
        <v>46192</v>
      </c>
      <c r="C234" s="32" t="s">
        <v>589</v>
      </c>
      <c r="D234" s="32" t="s">
        <v>590</v>
      </c>
      <c r="E234" s="32" t="s">
        <v>591</v>
      </c>
      <c r="F234" s="32" t="s">
        <v>577</v>
      </c>
      <c r="G234" s="32" t="s">
        <v>578</v>
      </c>
      <c r="H234" s="32" t="s">
        <v>579</v>
      </c>
      <c r="I234" s="32" t="s">
        <v>15</v>
      </c>
      <c r="J234" s="40">
        <v>202600126189</v>
      </c>
      <c r="K234" s="32">
        <v>2</v>
      </c>
      <c r="L234" s="32">
        <v>2</v>
      </c>
      <c r="M234" s="40">
        <f t="shared" si="3"/>
        <v>0</v>
      </c>
      <c r="N234" s="39" t="str">
        <f>IF(Tabla1[[#This Row],[Total de productos fuera de especificación]]=0,"SI","NO")</f>
        <v>SI</v>
      </c>
    </row>
    <row r="235" spans="1:14" x14ac:dyDescent="0.55000000000000004">
      <c r="A235" s="32">
        <v>210</v>
      </c>
      <c r="B235" s="54">
        <v>46192</v>
      </c>
      <c r="C235" s="32" t="s">
        <v>654</v>
      </c>
      <c r="D235" s="32" t="s">
        <v>655</v>
      </c>
      <c r="E235" s="32" t="s">
        <v>656</v>
      </c>
      <c r="F235" s="32" t="s">
        <v>11</v>
      </c>
      <c r="G235" s="32" t="s">
        <v>657</v>
      </c>
      <c r="H235" s="32" t="s">
        <v>658</v>
      </c>
      <c r="I235" s="32" t="s">
        <v>15</v>
      </c>
      <c r="J235" s="40">
        <v>202300288818</v>
      </c>
      <c r="K235" s="32">
        <v>3</v>
      </c>
      <c r="L235" s="32">
        <v>3</v>
      </c>
      <c r="M235" s="40">
        <f t="shared" si="3"/>
        <v>0</v>
      </c>
      <c r="N235" s="39" t="str">
        <f>IF(Tabla1[[#This Row],[Total de productos fuera de especificación]]=0,"SI","NO")</f>
        <v>SI</v>
      </c>
    </row>
    <row r="236" spans="1:14" x14ac:dyDescent="0.55000000000000004">
      <c r="A236" s="32">
        <v>211</v>
      </c>
      <c r="B236" s="54">
        <v>46192</v>
      </c>
      <c r="C236" s="32" t="s">
        <v>751</v>
      </c>
      <c r="D236" s="32" t="s">
        <v>752</v>
      </c>
      <c r="E236" s="32" t="s">
        <v>753</v>
      </c>
      <c r="F236" s="32" t="s">
        <v>577</v>
      </c>
      <c r="G236" s="32" t="s">
        <v>728</v>
      </c>
      <c r="H236" s="32" t="s">
        <v>754</v>
      </c>
      <c r="I236" s="32" t="s">
        <v>15</v>
      </c>
      <c r="J236" s="40">
        <v>202600079990</v>
      </c>
      <c r="K236" s="32">
        <v>3</v>
      </c>
      <c r="L236" s="32">
        <v>3</v>
      </c>
      <c r="M236" s="40">
        <f t="shared" si="3"/>
        <v>0</v>
      </c>
      <c r="N236" s="39" t="str">
        <f>IF(Tabla1[[#This Row],[Total de productos fuera de especificación]]=0,"SI","NO")</f>
        <v>SI</v>
      </c>
    </row>
    <row r="237" spans="1:14" x14ac:dyDescent="0.55000000000000004">
      <c r="A237" s="32">
        <v>212</v>
      </c>
      <c r="B237" s="54">
        <v>46192</v>
      </c>
      <c r="C237" s="32" t="s">
        <v>755</v>
      </c>
      <c r="D237" s="32" t="s">
        <v>756</v>
      </c>
      <c r="E237" s="32" t="s">
        <v>757</v>
      </c>
      <c r="F237" s="32" t="s">
        <v>577</v>
      </c>
      <c r="G237" s="32" t="s">
        <v>758</v>
      </c>
      <c r="H237" s="32" t="s">
        <v>758</v>
      </c>
      <c r="I237" s="32" t="s">
        <v>15</v>
      </c>
      <c r="J237" s="40">
        <v>202600080129</v>
      </c>
      <c r="K237" s="32">
        <v>2</v>
      </c>
      <c r="L237" s="32">
        <v>2</v>
      </c>
      <c r="M237" s="40">
        <f t="shared" si="3"/>
        <v>0</v>
      </c>
      <c r="N237" s="39" t="str">
        <f>IF(Tabla1[[#This Row],[Total de productos fuera de especificación]]=0,"SI","NO")</f>
        <v>SI</v>
      </c>
    </row>
    <row r="238" spans="1:14" x14ac:dyDescent="0.55000000000000004">
      <c r="A238" s="32">
        <v>213</v>
      </c>
      <c r="B238" s="54">
        <v>46192</v>
      </c>
      <c r="C238" s="32" t="s">
        <v>759</v>
      </c>
      <c r="D238" s="32" t="s">
        <v>760</v>
      </c>
      <c r="E238" s="32" t="s">
        <v>761</v>
      </c>
      <c r="F238" s="32" t="s">
        <v>577</v>
      </c>
      <c r="G238" s="32" t="s">
        <v>625</v>
      </c>
      <c r="H238" s="32" t="s">
        <v>762</v>
      </c>
      <c r="I238" s="32" t="s">
        <v>15</v>
      </c>
      <c r="J238" s="40">
        <v>202600080130</v>
      </c>
      <c r="K238" s="32">
        <v>2</v>
      </c>
      <c r="L238" s="32">
        <v>2</v>
      </c>
      <c r="M238" s="40">
        <f t="shared" si="3"/>
        <v>0</v>
      </c>
      <c r="N238" s="39" t="str">
        <f>IF(Tabla1[[#This Row],[Total de productos fuera de especificación]]=0,"SI","NO")</f>
        <v>SI</v>
      </c>
    </row>
    <row r="239" spans="1:14" x14ac:dyDescent="0.55000000000000004">
      <c r="A239" s="32">
        <v>214</v>
      </c>
      <c r="B239" s="54">
        <v>46193</v>
      </c>
      <c r="C239" s="32" t="s">
        <v>592</v>
      </c>
      <c r="D239" s="32" t="s">
        <v>593</v>
      </c>
      <c r="E239" s="32" t="s">
        <v>594</v>
      </c>
      <c r="F239" s="20" t="s">
        <v>577</v>
      </c>
      <c r="G239" s="32" t="s">
        <v>577</v>
      </c>
      <c r="H239" s="32" t="s">
        <v>577</v>
      </c>
      <c r="I239" s="32" t="s">
        <v>15</v>
      </c>
      <c r="J239" s="40">
        <v>202600088480</v>
      </c>
      <c r="K239" s="32">
        <v>6</v>
      </c>
      <c r="L239" s="32">
        <v>6</v>
      </c>
      <c r="M239" s="40">
        <f t="shared" si="3"/>
        <v>0</v>
      </c>
      <c r="N239" s="39" t="str">
        <f>IF(Tabla1[[#This Row],[Total de productos fuera de especificación]]=0,"SI","NO")</f>
        <v>SI</v>
      </c>
    </row>
    <row r="240" spans="1:14" x14ac:dyDescent="0.55000000000000004">
      <c r="A240" s="32">
        <v>215</v>
      </c>
      <c r="B240" s="54">
        <v>46193</v>
      </c>
      <c r="C240" s="32" t="s">
        <v>763</v>
      </c>
      <c r="D240" s="32" t="s">
        <v>764</v>
      </c>
      <c r="E240" s="32" t="s">
        <v>765</v>
      </c>
      <c r="F240" s="32" t="s">
        <v>577</v>
      </c>
      <c r="G240" s="32" t="s">
        <v>577</v>
      </c>
      <c r="H240" s="32" t="s">
        <v>766</v>
      </c>
      <c r="I240" s="32" t="s">
        <v>15</v>
      </c>
      <c r="J240" s="40">
        <v>202600079895</v>
      </c>
      <c r="K240" s="32">
        <v>3</v>
      </c>
      <c r="L240" s="32">
        <v>3</v>
      </c>
      <c r="M240" s="40">
        <f t="shared" si="3"/>
        <v>0</v>
      </c>
      <c r="N240" s="39" t="str">
        <f>IF(Tabla1[[#This Row],[Total de productos fuera de especificación]]=0,"SI","NO")</f>
        <v>SI</v>
      </c>
    </row>
    <row r="241" spans="1:14" x14ac:dyDescent="0.55000000000000004">
      <c r="A241" s="32">
        <v>216</v>
      </c>
      <c r="B241" s="54">
        <v>46193</v>
      </c>
      <c r="C241" s="32" t="s">
        <v>767</v>
      </c>
      <c r="D241" s="32" t="s">
        <v>768</v>
      </c>
      <c r="E241" s="32" t="s">
        <v>769</v>
      </c>
      <c r="F241" s="32" t="s">
        <v>577</v>
      </c>
      <c r="G241" s="32" t="s">
        <v>577</v>
      </c>
      <c r="H241" s="32" t="s">
        <v>766</v>
      </c>
      <c r="I241" s="32" t="s">
        <v>15</v>
      </c>
      <c r="J241" s="40">
        <v>202600080128</v>
      </c>
      <c r="K241" s="32">
        <v>3</v>
      </c>
      <c r="L241" s="32">
        <v>3</v>
      </c>
      <c r="M241" s="40">
        <f t="shared" si="3"/>
        <v>0</v>
      </c>
      <c r="N241" s="39" t="str">
        <f>IF(Tabla1[[#This Row],[Total de productos fuera de especificación]]=0,"SI","NO")</f>
        <v>SI</v>
      </c>
    </row>
    <row r="242" spans="1:14" x14ac:dyDescent="0.55000000000000004">
      <c r="A242" s="32">
        <v>217</v>
      </c>
      <c r="B242" s="54">
        <v>46195</v>
      </c>
      <c r="C242" s="32" t="s">
        <v>622</v>
      </c>
      <c r="D242" s="32" t="s">
        <v>623</v>
      </c>
      <c r="E242" s="32" t="s">
        <v>624</v>
      </c>
      <c r="F242" s="32" t="s">
        <v>577</v>
      </c>
      <c r="G242" s="32" t="s">
        <v>625</v>
      </c>
      <c r="H242" s="32" t="s">
        <v>626</v>
      </c>
      <c r="I242" s="32" t="s">
        <v>15</v>
      </c>
      <c r="J242" s="40">
        <v>202600080118</v>
      </c>
      <c r="K242" s="32">
        <v>5</v>
      </c>
      <c r="L242" s="32">
        <v>5</v>
      </c>
      <c r="M242" s="40">
        <f t="shared" si="3"/>
        <v>0</v>
      </c>
      <c r="N242" s="39" t="str">
        <f>IF(Tabla1[[#This Row],[Total de productos fuera de especificación]]=0,"SI","NO")</f>
        <v>SI</v>
      </c>
    </row>
    <row r="243" spans="1:14" x14ac:dyDescent="0.55000000000000004">
      <c r="A243" s="32">
        <v>218</v>
      </c>
      <c r="B243" s="54">
        <v>46195</v>
      </c>
      <c r="C243" s="32" t="s">
        <v>627</v>
      </c>
      <c r="D243" s="32" t="s">
        <v>628</v>
      </c>
      <c r="E243" s="32" t="s">
        <v>629</v>
      </c>
      <c r="F243" s="32" t="s">
        <v>577</v>
      </c>
      <c r="G243" s="32" t="s">
        <v>630</v>
      </c>
      <c r="H243" s="32" t="s">
        <v>631</v>
      </c>
      <c r="I243" s="32" t="s">
        <v>15</v>
      </c>
      <c r="J243" s="40">
        <v>202600080127</v>
      </c>
      <c r="K243" s="32">
        <v>3</v>
      </c>
      <c r="L243" s="32">
        <v>3</v>
      </c>
      <c r="M243" s="40">
        <f t="shared" si="3"/>
        <v>0</v>
      </c>
      <c r="N243" s="39" t="str">
        <f>IF(Tabla1[[#This Row],[Total de productos fuera de especificación]]=0,"SI","NO")</f>
        <v>SI</v>
      </c>
    </row>
    <row r="244" spans="1:14" x14ac:dyDescent="0.55000000000000004">
      <c r="A244" s="32">
        <v>219</v>
      </c>
      <c r="B244" s="54">
        <v>46195</v>
      </c>
      <c r="C244" s="32" t="s">
        <v>632</v>
      </c>
      <c r="D244" s="32" t="s">
        <v>633</v>
      </c>
      <c r="E244" s="32" t="s">
        <v>634</v>
      </c>
      <c r="F244" s="32" t="s">
        <v>465</v>
      </c>
      <c r="G244" s="32" t="s">
        <v>465</v>
      </c>
      <c r="H244" s="32" t="s">
        <v>465</v>
      </c>
      <c r="I244" s="32" t="s">
        <v>14</v>
      </c>
      <c r="J244" s="40">
        <v>202600078681</v>
      </c>
      <c r="K244" s="32">
        <v>5</v>
      </c>
      <c r="L244" s="32">
        <v>5</v>
      </c>
      <c r="M244" s="40">
        <f t="shared" si="3"/>
        <v>0</v>
      </c>
      <c r="N244" s="39" t="str">
        <f>IF(Tabla1[[#This Row],[Total de productos fuera de especificación]]=0,"SI","NO")</f>
        <v>SI</v>
      </c>
    </row>
    <row r="245" spans="1:14" x14ac:dyDescent="0.55000000000000004">
      <c r="A245" s="32">
        <v>220</v>
      </c>
      <c r="B245" s="54">
        <v>46195</v>
      </c>
      <c r="C245" s="32" t="s">
        <v>638</v>
      </c>
      <c r="D245" s="32" t="s">
        <v>639</v>
      </c>
      <c r="E245" s="32" t="s">
        <v>640</v>
      </c>
      <c r="F245" s="32" t="s">
        <v>465</v>
      </c>
      <c r="G245" s="32" t="s">
        <v>465</v>
      </c>
      <c r="H245" s="32" t="s">
        <v>465</v>
      </c>
      <c r="I245" s="32" t="s">
        <v>14</v>
      </c>
      <c r="J245" s="40">
        <v>202600078692</v>
      </c>
      <c r="K245" s="32">
        <v>4</v>
      </c>
      <c r="L245" s="32">
        <v>4</v>
      </c>
      <c r="M245" s="40">
        <f t="shared" si="3"/>
        <v>0</v>
      </c>
      <c r="N245" s="39" t="str">
        <f>IF(Tabla1[[#This Row],[Total de productos fuera de especificación]]=0,"SI","NO")</f>
        <v>SI</v>
      </c>
    </row>
    <row r="246" spans="1:14" x14ac:dyDescent="0.55000000000000004">
      <c r="A246" s="32">
        <v>221</v>
      </c>
      <c r="B246" s="54">
        <v>46195</v>
      </c>
      <c r="C246" s="32" t="s">
        <v>641</v>
      </c>
      <c r="D246" s="32" t="s">
        <v>642</v>
      </c>
      <c r="E246" s="32" t="s">
        <v>643</v>
      </c>
      <c r="F246" s="32" t="s">
        <v>465</v>
      </c>
      <c r="G246" s="32" t="s">
        <v>465</v>
      </c>
      <c r="H246" s="32" t="s">
        <v>465</v>
      </c>
      <c r="I246" s="32" t="s">
        <v>14</v>
      </c>
      <c r="J246" s="40">
        <v>202600078685</v>
      </c>
      <c r="K246" s="32">
        <v>4</v>
      </c>
      <c r="L246" s="32">
        <v>4</v>
      </c>
      <c r="M246" s="40">
        <f t="shared" si="3"/>
        <v>0</v>
      </c>
      <c r="N246" s="39" t="str">
        <f>IF(Tabla1[[#This Row],[Total de productos fuera de especificación]]=0,"SI","NO")</f>
        <v>SI</v>
      </c>
    </row>
    <row r="247" spans="1:14" x14ac:dyDescent="0.55000000000000004">
      <c r="A247" s="32">
        <v>222</v>
      </c>
      <c r="B247" s="54">
        <v>46195</v>
      </c>
      <c r="C247" s="32" t="s">
        <v>12</v>
      </c>
      <c r="D247" s="32" t="s">
        <v>659</v>
      </c>
      <c r="E247" s="32" t="s">
        <v>660</v>
      </c>
      <c r="F247" s="32" t="s">
        <v>11</v>
      </c>
      <c r="G247" s="32" t="s">
        <v>11</v>
      </c>
      <c r="H247" s="32" t="s">
        <v>343</v>
      </c>
      <c r="I247" s="32" t="s">
        <v>15</v>
      </c>
      <c r="J247" s="40">
        <v>202400096270</v>
      </c>
      <c r="K247" s="32">
        <v>2</v>
      </c>
      <c r="L247" s="32">
        <v>2</v>
      </c>
      <c r="M247" s="40">
        <f t="shared" si="3"/>
        <v>0</v>
      </c>
      <c r="N247" s="39" t="str">
        <f>IF(Tabla1[[#This Row],[Total de productos fuera de especificación]]=0,"SI","NO")</f>
        <v>SI</v>
      </c>
    </row>
    <row r="248" spans="1:14" x14ac:dyDescent="0.55000000000000004">
      <c r="A248" s="32">
        <v>223</v>
      </c>
      <c r="B248" s="54">
        <v>46196</v>
      </c>
      <c r="C248" s="32" t="s">
        <v>595</v>
      </c>
      <c r="D248" s="32" t="s">
        <v>596</v>
      </c>
      <c r="E248" s="32" t="s">
        <v>597</v>
      </c>
      <c r="F248" s="32" t="s">
        <v>465</v>
      </c>
      <c r="G248" s="32" t="s">
        <v>465</v>
      </c>
      <c r="H248" s="32" t="s">
        <v>465</v>
      </c>
      <c r="I248" s="32" t="s">
        <v>15</v>
      </c>
      <c r="J248" s="40">
        <v>202600131942</v>
      </c>
      <c r="K248" s="32">
        <v>3</v>
      </c>
      <c r="L248" s="32">
        <v>3</v>
      </c>
      <c r="M248" s="40">
        <f t="shared" si="3"/>
        <v>0</v>
      </c>
      <c r="N248" s="39" t="str">
        <f>IF(Tabla1[[#This Row],[Total de productos fuera de especificación]]=0,"SI","NO")</f>
        <v>SI</v>
      </c>
    </row>
    <row r="249" spans="1:14" x14ac:dyDescent="0.55000000000000004">
      <c r="A249" s="32">
        <v>224</v>
      </c>
      <c r="B249" s="54">
        <v>46196</v>
      </c>
      <c r="C249" s="32" t="s">
        <v>635</v>
      </c>
      <c r="D249" s="32" t="s">
        <v>636</v>
      </c>
      <c r="E249" s="32" t="s">
        <v>637</v>
      </c>
      <c r="F249" s="32" t="s">
        <v>465</v>
      </c>
      <c r="G249" s="32" t="s">
        <v>465</v>
      </c>
      <c r="H249" s="32" t="s">
        <v>465</v>
      </c>
      <c r="I249" s="32" t="s">
        <v>14</v>
      </c>
      <c r="J249" s="40">
        <v>202600078702</v>
      </c>
      <c r="K249" s="32">
        <v>5</v>
      </c>
      <c r="L249" s="32">
        <v>5</v>
      </c>
      <c r="M249" s="40">
        <f t="shared" si="3"/>
        <v>0</v>
      </c>
      <c r="N249" s="39" t="str">
        <f>IF(Tabla1[[#This Row],[Total de productos fuera de especificación]]=0,"SI","NO")</f>
        <v>SI</v>
      </c>
    </row>
    <row r="250" spans="1:14" x14ac:dyDescent="0.55000000000000004">
      <c r="A250" s="32">
        <v>225</v>
      </c>
      <c r="B250" s="54">
        <v>46196</v>
      </c>
      <c r="C250" s="32" t="s">
        <v>644</v>
      </c>
      <c r="D250" s="32" t="s">
        <v>645</v>
      </c>
      <c r="E250" s="32" t="s">
        <v>646</v>
      </c>
      <c r="F250" s="32" t="s">
        <v>465</v>
      </c>
      <c r="G250" s="32" t="s">
        <v>465</v>
      </c>
      <c r="H250" s="32" t="s">
        <v>465</v>
      </c>
      <c r="I250" s="32" t="s">
        <v>14</v>
      </c>
      <c r="J250" s="40">
        <v>202600078669</v>
      </c>
      <c r="K250" s="32">
        <v>6</v>
      </c>
      <c r="L250" s="32">
        <v>6</v>
      </c>
      <c r="M250" s="40">
        <f t="shared" si="3"/>
        <v>0</v>
      </c>
      <c r="N250" s="39" t="str">
        <f>IF(Tabla1[[#This Row],[Total de productos fuera de especificación]]=0,"SI","NO")</f>
        <v>SI</v>
      </c>
    </row>
    <row r="251" spans="1:14" x14ac:dyDescent="0.55000000000000004">
      <c r="A251" s="32">
        <v>226</v>
      </c>
      <c r="B251" s="54">
        <v>46196</v>
      </c>
      <c r="C251" s="32" t="s">
        <v>695</v>
      </c>
      <c r="D251" s="32" t="s">
        <v>696</v>
      </c>
      <c r="E251" s="32" t="s">
        <v>697</v>
      </c>
      <c r="F251" s="32" t="s">
        <v>662</v>
      </c>
      <c r="G251" s="32" t="s">
        <v>698</v>
      </c>
      <c r="H251" s="32" t="s">
        <v>662</v>
      </c>
      <c r="I251" s="32" t="s">
        <v>14</v>
      </c>
      <c r="J251" s="40">
        <v>202600100919</v>
      </c>
      <c r="K251" s="32">
        <v>3</v>
      </c>
      <c r="L251" s="32">
        <v>3</v>
      </c>
      <c r="M251" s="40">
        <f t="shared" si="3"/>
        <v>0</v>
      </c>
      <c r="N251" s="39" t="str">
        <f>IF(Tabla1[[#This Row],[Total de productos fuera de especificación]]=0,"SI","NO")</f>
        <v>SI</v>
      </c>
    </row>
    <row r="252" spans="1:14" x14ac:dyDescent="0.55000000000000004">
      <c r="A252" s="32">
        <v>227</v>
      </c>
      <c r="B252" s="54">
        <v>46196</v>
      </c>
      <c r="C252" s="32" t="s">
        <v>699</v>
      </c>
      <c r="D252" s="32" t="s">
        <v>700</v>
      </c>
      <c r="E252" s="32" t="s">
        <v>701</v>
      </c>
      <c r="F252" s="32" t="s">
        <v>662</v>
      </c>
      <c r="G252" s="32" t="s">
        <v>698</v>
      </c>
      <c r="H252" s="32" t="s">
        <v>662</v>
      </c>
      <c r="I252" s="32" t="s">
        <v>14</v>
      </c>
      <c r="J252" s="40">
        <v>202600100906</v>
      </c>
      <c r="K252" s="32">
        <v>3</v>
      </c>
      <c r="L252" s="32">
        <v>3</v>
      </c>
      <c r="M252" s="40">
        <f t="shared" si="3"/>
        <v>0</v>
      </c>
      <c r="N252" s="39" t="str">
        <f>IF(Tabla1[[#This Row],[Total de productos fuera de especificación]]=0,"SI","NO")</f>
        <v>SI</v>
      </c>
    </row>
    <row r="253" spans="1:14" x14ac:dyDescent="0.55000000000000004">
      <c r="A253" s="32">
        <v>228</v>
      </c>
      <c r="B253" s="54">
        <v>46196</v>
      </c>
      <c r="C253" s="32" t="s">
        <v>770</v>
      </c>
      <c r="D253" s="32" t="s">
        <v>771</v>
      </c>
      <c r="E253" s="32" t="s">
        <v>772</v>
      </c>
      <c r="F253" s="32" t="s">
        <v>10</v>
      </c>
      <c r="G253" s="32" t="s">
        <v>10</v>
      </c>
      <c r="H253" s="32" t="s">
        <v>773</v>
      </c>
      <c r="I253" s="32" t="s">
        <v>15</v>
      </c>
      <c r="J253" s="40">
        <v>202600079567</v>
      </c>
      <c r="K253" s="32">
        <v>3</v>
      </c>
      <c r="L253" s="32">
        <v>3</v>
      </c>
      <c r="M253" s="40">
        <f t="shared" si="3"/>
        <v>0</v>
      </c>
      <c r="N253" s="39" t="str">
        <f>IF(Tabla1[[#This Row],[Total de productos fuera de especificación]]=0,"SI","NO")</f>
        <v>SI</v>
      </c>
    </row>
    <row r="254" spans="1:14" x14ac:dyDescent="0.55000000000000004">
      <c r="A254" s="32">
        <v>229</v>
      </c>
      <c r="B254" s="54">
        <v>46196</v>
      </c>
      <c r="C254" s="32" t="s">
        <v>774</v>
      </c>
      <c r="D254" s="32" t="s">
        <v>775</v>
      </c>
      <c r="E254" s="32" t="s">
        <v>776</v>
      </c>
      <c r="F254" s="32" t="s">
        <v>10</v>
      </c>
      <c r="G254" s="32" t="s">
        <v>10</v>
      </c>
      <c r="H254" s="32" t="s">
        <v>105</v>
      </c>
      <c r="I254" s="32" t="s">
        <v>15</v>
      </c>
      <c r="J254" s="40">
        <v>202600079600</v>
      </c>
      <c r="K254" s="32">
        <v>6</v>
      </c>
      <c r="L254" s="32">
        <v>6</v>
      </c>
      <c r="M254" s="40">
        <f t="shared" si="3"/>
        <v>0</v>
      </c>
      <c r="N254" s="39" t="str">
        <f>IF(Tabla1[[#This Row],[Total de productos fuera de especificación]]=0,"SI","NO")</f>
        <v>SI</v>
      </c>
    </row>
    <row r="255" spans="1:14" x14ac:dyDescent="0.55000000000000004">
      <c r="A255" s="32">
        <v>230</v>
      </c>
      <c r="B255" s="54">
        <v>46197</v>
      </c>
      <c r="C255" s="32" t="s">
        <v>702</v>
      </c>
      <c r="D255" s="32" t="s">
        <v>703</v>
      </c>
      <c r="E255" s="32" t="s">
        <v>704</v>
      </c>
      <c r="F255" s="32" t="s">
        <v>662</v>
      </c>
      <c r="G255" s="32" t="s">
        <v>705</v>
      </c>
      <c r="H255" s="32" t="s">
        <v>706</v>
      </c>
      <c r="I255" s="32" t="s">
        <v>15</v>
      </c>
      <c r="J255" s="40">
        <v>202600100951</v>
      </c>
      <c r="K255" s="32">
        <v>3</v>
      </c>
      <c r="L255" s="32">
        <v>3</v>
      </c>
      <c r="M255" s="40">
        <f t="shared" si="3"/>
        <v>0</v>
      </c>
      <c r="N255" s="39" t="str">
        <f>IF(Tabla1[[#This Row],[Total de productos fuera de especificación]]=0,"SI","NO")</f>
        <v>SI</v>
      </c>
    </row>
    <row r="256" spans="1:14" x14ac:dyDescent="0.55000000000000004">
      <c r="A256" s="32">
        <v>231</v>
      </c>
      <c r="B256" s="54">
        <v>46197</v>
      </c>
      <c r="C256" s="32" t="s">
        <v>707</v>
      </c>
      <c r="D256" s="32" t="s">
        <v>708</v>
      </c>
      <c r="E256" s="32" t="s">
        <v>709</v>
      </c>
      <c r="F256" s="32" t="s">
        <v>662</v>
      </c>
      <c r="G256" s="32" t="s">
        <v>698</v>
      </c>
      <c r="H256" s="32" t="s">
        <v>710</v>
      </c>
      <c r="I256" s="32" t="s">
        <v>15</v>
      </c>
      <c r="J256" s="40">
        <v>202600100947</v>
      </c>
      <c r="K256" s="32">
        <v>3</v>
      </c>
      <c r="L256" s="32">
        <v>3</v>
      </c>
      <c r="M256" s="40">
        <f t="shared" si="3"/>
        <v>0</v>
      </c>
      <c r="N256" s="39" t="str">
        <f>IF(Tabla1[[#This Row],[Total de productos fuera de especificación]]=0,"SI","NO")</f>
        <v>SI</v>
      </c>
    </row>
    <row r="257" spans="1:14" x14ac:dyDescent="0.55000000000000004">
      <c r="A257" s="32">
        <v>232</v>
      </c>
      <c r="B257" s="54">
        <v>46197</v>
      </c>
      <c r="C257" s="32" t="s">
        <v>711</v>
      </c>
      <c r="D257" s="32" t="s">
        <v>712</v>
      </c>
      <c r="E257" s="32" t="s">
        <v>713</v>
      </c>
      <c r="F257" s="32" t="s">
        <v>662</v>
      </c>
      <c r="G257" s="32" t="s">
        <v>698</v>
      </c>
      <c r="H257" s="32" t="s">
        <v>714</v>
      </c>
      <c r="I257" s="32" t="s">
        <v>15</v>
      </c>
      <c r="J257" s="40">
        <v>202600100931</v>
      </c>
      <c r="K257" s="32">
        <v>3</v>
      </c>
      <c r="L257" s="32">
        <v>3</v>
      </c>
      <c r="M257" s="40">
        <f t="shared" si="3"/>
        <v>0</v>
      </c>
      <c r="N257" s="39" t="str">
        <f>IF(Tabla1[[#This Row],[Total de productos fuera de especificación]]=0,"SI","NO")</f>
        <v>SI</v>
      </c>
    </row>
    <row r="258" spans="1:14" x14ac:dyDescent="0.55000000000000004">
      <c r="A258" s="32">
        <v>233</v>
      </c>
      <c r="B258" s="54">
        <v>46197</v>
      </c>
      <c r="C258" s="32" t="s">
        <v>12</v>
      </c>
      <c r="D258" s="32" t="s">
        <v>777</v>
      </c>
      <c r="E258" s="32" t="s">
        <v>778</v>
      </c>
      <c r="F258" s="32" t="s">
        <v>10</v>
      </c>
      <c r="G258" s="32" t="s">
        <v>10</v>
      </c>
      <c r="H258" s="32" t="s">
        <v>779</v>
      </c>
      <c r="I258" s="32" t="s">
        <v>15</v>
      </c>
      <c r="J258" s="40">
        <v>202600079602</v>
      </c>
      <c r="K258" s="32">
        <v>4</v>
      </c>
      <c r="L258" s="32">
        <v>4</v>
      </c>
      <c r="M258" s="40">
        <f t="shared" si="3"/>
        <v>0</v>
      </c>
      <c r="N258" s="39" t="str">
        <f>IF(Tabla1[[#This Row],[Total de productos fuera de especificación]]=0,"SI","NO")</f>
        <v>SI</v>
      </c>
    </row>
    <row r="259" spans="1:14" x14ac:dyDescent="0.55000000000000004">
      <c r="A259" s="32">
        <v>234</v>
      </c>
      <c r="B259" s="54">
        <v>46197</v>
      </c>
      <c r="C259" s="32" t="s">
        <v>780</v>
      </c>
      <c r="D259" s="32" t="s">
        <v>781</v>
      </c>
      <c r="E259" s="32" t="s">
        <v>782</v>
      </c>
      <c r="F259" s="32" t="s">
        <v>10</v>
      </c>
      <c r="G259" s="32" t="s">
        <v>10</v>
      </c>
      <c r="H259" s="32" t="s">
        <v>783</v>
      </c>
      <c r="I259" s="32" t="s">
        <v>15</v>
      </c>
      <c r="J259" s="40">
        <v>202600079574</v>
      </c>
      <c r="K259" s="32">
        <v>3</v>
      </c>
      <c r="L259" s="32">
        <v>3</v>
      </c>
      <c r="M259" s="40">
        <f t="shared" si="3"/>
        <v>0</v>
      </c>
      <c r="N259" s="39" t="str">
        <f>IF(Tabla1[[#This Row],[Total de productos fuera de especificación]]=0,"SI","NO")</f>
        <v>SI</v>
      </c>
    </row>
    <row r="260" spans="1:14" x14ac:dyDescent="0.55000000000000004">
      <c r="A260" s="32">
        <v>235</v>
      </c>
      <c r="B260" s="54">
        <v>46197</v>
      </c>
      <c r="C260" s="32" t="s">
        <v>784</v>
      </c>
      <c r="D260" s="32" t="s">
        <v>785</v>
      </c>
      <c r="E260" s="32"/>
      <c r="F260" s="32" t="s">
        <v>10</v>
      </c>
      <c r="G260" s="32" t="s">
        <v>10</v>
      </c>
      <c r="H260" s="32" t="s">
        <v>783</v>
      </c>
      <c r="I260" s="32" t="s">
        <v>15</v>
      </c>
      <c r="J260" s="40">
        <v>202600079589</v>
      </c>
      <c r="K260" s="32">
        <v>2</v>
      </c>
      <c r="L260" s="32">
        <v>2</v>
      </c>
      <c r="M260" s="40">
        <f t="shared" si="3"/>
        <v>0</v>
      </c>
      <c r="N260" s="39" t="str">
        <f>IF(Tabla1[[#This Row],[Total de productos fuera de especificación]]=0,"SI","NO")</f>
        <v>SI</v>
      </c>
    </row>
    <row r="261" spans="1:14" x14ac:dyDescent="0.55000000000000004">
      <c r="A261" s="32">
        <v>236</v>
      </c>
      <c r="B261" s="54">
        <v>46197</v>
      </c>
      <c r="C261" s="32" t="s">
        <v>786</v>
      </c>
      <c r="D261" s="32" t="s">
        <v>787</v>
      </c>
      <c r="E261" s="32" t="s">
        <v>788</v>
      </c>
      <c r="F261" s="32" t="s">
        <v>10</v>
      </c>
      <c r="G261" s="32" t="s">
        <v>10</v>
      </c>
      <c r="H261" s="32" t="s">
        <v>789</v>
      </c>
      <c r="I261" s="32" t="s">
        <v>14</v>
      </c>
      <c r="J261" s="40">
        <v>202600079557</v>
      </c>
      <c r="K261" s="32">
        <v>4</v>
      </c>
      <c r="L261" s="32">
        <v>4</v>
      </c>
      <c r="M261" s="40">
        <f t="shared" si="3"/>
        <v>0</v>
      </c>
      <c r="N261" s="39" t="str">
        <f>IF(Tabla1[[#This Row],[Total de productos fuera de especificación]]=0,"SI","NO")</f>
        <v>SI</v>
      </c>
    </row>
    <row r="262" spans="1:14" x14ac:dyDescent="0.55000000000000004">
      <c r="A262" s="32">
        <v>237</v>
      </c>
      <c r="B262" s="54">
        <v>46198</v>
      </c>
      <c r="C262" s="32" t="s">
        <v>608</v>
      </c>
      <c r="D262" s="32" t="s">
        <v>613</v>
      </c>
      <c r="E262" s="32" t="s">
        <v>614</v>
      </c>
      <c r="F262" s="32" t="s">
        <v>116</v>
      </c>
      <c r="G262" s="32" t="s">
        <v>611</v>
      </c>
      <c r="H262" s="32" t="s">
        <v>615</v>
      </c>
      <c r="I262" s="32" t="s">
        <v>15</v>
      </c>
      <c r="J262" s="40">
        <v>202600101515</v>
      </c>
      <c r="K262" s="32">
        <v>2</v>
      </c>
      <c r="L262" s="32">
        <v>2</v>
      </c>
      <c r="M262" s="40">
        <f t="shared" si="3"/>
        <v>0</v>
      </c>
      <c r="N262" s="39" t="str">
        <f>IF(Tabla1[[#This Row],[Total de productos fuera de especificación]]=0,"SI","NO")</f>
        <v>SI</v>
      </c>
    </row>
    <row r="263" spans="1:14" x14ac:dyDescent="0.55000000000000004">
      <c r="A263" s="32">
        <v>238</v>
      </c>
      <c r="B263" s="54">
        <v>46198</v>
      </c>
      <c r="C263" s="32" t="s">
        <v>616</v>
      </c>
      <c r="D263" s="32" t="s">
        <v>617</v>
      </c>
      <c r="E263" s="32" t="s">
        <v>618</v>
      </c>
      <c r="F263" s="32" t="s">
        <v>116</v>
      </c>
      <c r="G263" s="32" t="s">
        <v>611</v>
      </c>
      <c r="H263" s="32" t="s">
        <v>615</v>
      </c>
      <c r="I263" s="32" t="s">
        <v>15</v>
      </c>
      <c r="J263" s="40">
        <v>202600101513</v>
      </c>
      <c r="K263" s="32">
        <v>3</v>
      </c>
      <c r="L263" s="32">
        <v>3</v>
      </c>
      <c r="M263" s="40">
        <f t="shared" si="3"/>
        <v>0</v>
      </c>
      <c r="N263" s="39" t="str">
        <f>IF(Tabla1[[#This Row],[Total de productos fuera de especificación]]=0,"SI","NO")</f>
        <v>SI</v>
      </c>
    </row>
    <row r="264" spans="1:14" x14ac:dyDescent="0.55000000000000004">
      <c r="A264" s="32">
        <v>239</v>
      </c>
      <c r="B264" s="54">
        <v>46198</v>
      </c>
      <c r="C264" s="32" t="s">
        <v>619</v>
      </c>
      <c r="D264" s="32" t="s">
        <v>620</v>
      </c>
      <c r="E264" s="32" t="s">
        <v>621</v>
      </c>
      <c r="F264" s="32" t="s">
        <v>116</v>
      </c>
      <c r="G264" s="32" t="s">
        <v>611</v>
      </c>
      <c r="H264" s="32" t="s">
        <v>612</v>
      </c>
      <c r="I264" s="32" t="s">
        <v>15</v>
      </c>
      <c r="J264" s="40">
        <v>202600101518</v>
      </c>
      <c r="K264" s="32">
        <v>2</v>
      </c>
      <c r="L264" s="32">
        <v>2</v>
      </c>
      <c r="M264" s="40">
        <f t="shared" si="3"/>
        <v>0</v>
      </c>
      <c r="N264" s="39" t="str">
        <f>IF(Tabla1[[#This Row],[Total de productos fuera de especificación]]=0,"SI","NO")</f>
        <v>SI</v>
      </c>
    </row>
    <row r="265" spans="1:14" x14ac:dyDescent="0.55000000000000004">
      <c r="A265" s="32">
        <v>240</v>
      </c>
      <c r="B265" s="54">
        <v>46198</v>
      </c>
      <c r="C265" s="32" t="s">
        <v>691</v>
      </c>
      <c r="D265" s="32" t="s">
        <v>692</v>
      </c>
      <c r="E265" s="32" t="s">
        <v>693</v>
      </c>
      <c r="F265" s="32" t="s">
        <v>452</v>
      </c>
      <c r="G265" s="32" t="s">
        <v>452</v>
      </c>
      <c r="H265" s="32" t="s">
        <v>694</v>
      </c>
      <c r="I265" s="32" t="s">
        <v>15</v>
      </c>
      <c r="J265" s="40">
        <v>202600123691</v>
      </c>
      <c r="K265" s="32">
        <v>3</v>
      </c>
      <c r="L265" s="32">
        <v>3</v>
      </c>
      <c r="M265" s="40">
        <f t="shared" si="3"/>
        <v>0</v>
      </c>
      <c r="N265" s="39" t="str">
        <f>IF(Tabla1[[#This Row],[Total de productos fuera de especificación]]=0,"SI","NO")</f>
        <v>SI</v>
      </c>
    </row>
    <row r="266" spans="1:14" x14ac:dyDescent="0.55000000000000004">
      <c r="A266" s="32">
        <v>241</v>
      </c>
      <c r="B266" s="54">
        <v>46198</v>
      </c>
      <c r="C266" s="32" t="s">
        <v>790</v>
      </c>
      <c r="D266" s="32" t="s">
        <v>791</v>
      </c>
      <c r="E266" s="32" t="s">
        <v>792</v>
      </c>
      <c r="F266" s="32" t="s">
        <v>10</v>
      </c>
      <c r="G266" s="32" t="s">
        <v>10</v>
      </c>
      <c r="H266" s="32" t="s">
        <v>793</v>
      </c>
      <c r="I266" s="32" t="s">
        <v>15</v>
      </c>
      <c r="J266" s="40">
        <v>202600079583</v>
      </c>
      <c r="K266" s="32">
        <v>3</v>
      </c>
      <c r="L266" s="32">
        <v>3</v>
      </c>
      <c r="M266" s="40">
        <f t="shared" si="3"/>
        <v>0</v>
      </c>
      <c r="N266" s="39" t="str">
        <f>IF(Tabla1[[#This Row],[Total de productos fuera de especificación]]=0,"SI","NO")</f>
        <v>SI</v>
      </c>
    </row>
    <row r="267" spans="1:14" x14ac:dyDescent="0.55000000000000004">
      <c r="A267" s="32">
        <v>242</v>
      </c>
      <c r="B267" s="54">
        <v>46198</v>
      </c>
      <c r="C267" s="32" t="s">
        <v>12</v>
      </c>
      <c r="D267" s="32" t="s">
        <v>794</v>
      </c>
      <c r="E267" s="32" t="s">
        <v>795</v>
      </c>
      <c r="F267" s="32" t="s">
        <v>10</v>
      </c>
      <c r="G267" s="32" t="s">
        <v>10</v>
      </c>
      <c r="H267" s="32" t="s">
        <v>793</v>
      </c>
      <c r="I267" s="32" t="s">
        <v>14</v>
      </c>
      <c r="J267" s="40">
        <v>202600079564</v>
      </c>
      <c r="K267" s="32">
        <v>5</v>
      </c>
      <c r="L267" s="32">
        <v>5</v>
      </c>
      <c r="M267" s="40">
        <f t="shared" si="3"/>
        <v>0</v>
      </c>
      <c r="N267" s="39" t="str">
        <f>IF(Tabla1[[#This Row],[Total de productos fuera de especificación]]=0,"SI","NO")</f>
        <v>SI</v>
      </c>
    </row>
    <row r="268" spans="1:14" x14ac:dyDescent="0.55000000000000004">
      <c r="A268" s="32">
        <v>243</v>
      </c>
      <c r="B268" s="54">
        <v>46198</v>
      </c>
      <c r="C268" s="32" t="s">
        <v>796</v>
      </c>
      <c r="D268" s="32" t="s">
        <v>797</v>
      </c>
      <c r="E268" s="32" t="s">
        <v>798</v>
      </c>
      <c r="F268" s="32" t="s">
        <v>10</v>
      </c>
      <c r="G268" s="32" t="s">
        <v>663</v>
      </c>
      <c r="H268" s="32" t="s">
        <v>799</v>
      </c>
      <c r="I268" s="32" t="s">
        <v>15</v>
      </c>
      <c r="J268" s="40">
        <v>202600079568</v>
      </c>
      <c r="K268" s="32">
        <v>2</v>
      </c>
      <c r="L268" s="32">
        <v>2</v>
      </c>
      <c r="M268" s="40">
        <f t="shared" si="3"/>
        <v>0</v>
      </c>
      <c r="N268" s="39" t="str">
        <f>IF(Tabla1[[#This Row],[Total de productos fuera de especificación]]=0,"SI","NO")</f>
        <v>SI</v>
      </c>
    </row>
    <row r="269" spans="1:14" x14ac:dyDescent="0.55000000000000004">
      <c r="A269" s="32">
        <v>244</v>
      </c>
      <c r="B269" s="54">
        <v>46199</v>
      </c>
      <c r="C269" s="32" t="s">
        <v>12</v>
      </c>
      <c r="D269" s="32" t="s">
        <v>495</v>
      </c>
      <c r="E269" s="32" t="s">
        <v>496</v>
      </c>
      <c r="F269" s="32" t="s">
        <v>10</v>
      </c>
      <c r="G269" s="32" t="s">
        <v>10</v>
      </c>
      <c r="H269" s="32" t="s">
        <v>497</v>
      </c>
      <c r="I269" s="32" t="s">
        <v>14</v>
      </c>
      <c r="J269" s="40">
        <v>202600079562</v>
      </c>
      <c r="K269" s="40">
        <v>4</v>
      </c>
      <c r="L269" s="40">
        <v>4</v>
      </c>
      <c r="M269" s="40">
        <f t="shared" si="3"/>
        <v>0</v>
      </c>
      <c r="N269" s="39" t="str">
        <f>IF(Tabla1[[#This Row],[Total de productos fuera de especificación]]=0,"SI","NO")</f>
        <v>SI</v>
      </c>
    </row>
    <row r="270" spans="1:14" x14ac:dyDescent="0.55000000000000004">
      <c r="A270" s="32">
        <v>245</v>
      </c>
      <c r="B270" s="54">
        <v>46199</v>
      </c>
      <c r="C270" s="32" t="s">
        <v>500</v>
      </c>
      <c r="D270" s="32" t="s">
        <v>501</v>
      </c>
      <c r="E270" s="32" t="s">
        <v>498</v>
      </c>
      <c r="F270" s="32" t="s">
        <v>10</v>
      </c>
      <c r="G270" s="32" t="s">
        <v>10</v>
      </c>
      <c r="H270" s="32" t="s">
        <v>497</v>
      </c>
      <c r="I270" s="32" t="s">
        <v>15</v>
      </c>
      <c r="J270" s="40">
        <v>202600079578</v>
      </c>
      <c r="K270" s="40">
        <v>3</v>
      </c>
      <c r="L270" s="40">
        <v>3</v>
      </c>
      <c r="M270" s="40">
        <f t="shared" si="3"/>
        <v>0</v>
      </c>
      <c r="N270" s="39" t="str">
        <f>IF(Tabla1[[#This Row],[Total de productos fuera de especificación]]=0,"SI","NO")</f>
        <v>SI</v>
      </c>
    </row>
    <row r="271" spans="1:14" x14ac:dyDescent="0.55000000000000004">
      <c r="A271" s="32">
        <v>246</v>
      </c>
      <c r="B271" s="54">
        <v>46199</v>
      </c>
      <c r="C271" s="32" t="s">
        <v>513</v>
      </c>
      <c r="D271" s="32" t="s">
        <v>514</v>
      </c>
      <c r="E271" s="32" t="s">
        <v>515</v>
      </c>
      <c r="F271" s="32" t="s">
        <v>25</v>
      </c>
      <c r="G271" s="32" t="s">
        <v>516</v>
      </c>
      <c r="H271" s="32" t="s">
        <v>517</v>
      </c>
      <c r="I271" s="32" t="s">
        <v>15</v>
      </c>
      <c r="J271" s="40">
        <v>202600117613</v>
      </c>
      <c r="K271" s="40">
        <v>3</v>
      </c>
      <c r="L271" s="40">
        <v>3</v>
      </c>
      <c r="M271" s="40">
        <f t="shared" si="3"/>
        <v>0</v>
      </c>
      <c r="N271" s="39" t="str">
        <f>IF(Tabla1[[#This Row],[Total de productos fuera de especificación]]=0,"SI","NO")</f>
        <v>SI</v>
      </c>
    </row>
    <row r="272" spans="1:14" x14ac:dyDescent="0.55000000000000004">
      <c r="A272" s="32">
        <v>247</v>
      </c>
      <c r="B272" s="54">
        <v>46199</v>
      </c>
      <c r="C272" s="32" t="s">
        <v>800</v>
      </c>
      <c r="D272" s="32" t="s">
        <v>801</v>
      </c>
      <c r="E272" s="32" t="s">
        <v>802</v>
      </c>
      <c r="F272" s="32" t="s">
        <v>10</v>
      </c>
      <c r="G272" s="32" t="s">
        <v>10</v>
      </c>
      <c r="H272" s="32" t="s">
        <v>497</v>
      </c>
      <c r="I272" s="32" t="s">
        <v>15</v>
      </c>
      <c r="J272" s="40">
        <v>202600079598</v>
      </c>
      <c r="K272" s="32">
        <v>4</v>
      </c>
      <c r="L272" s="32">
        <v>4</v>
      </c>
      <c r="M272" s="40">
        <f t="shared" si="3"/>
        <v>0</v>
      </c>
      <c r="N272" s="39" t="str">
        <f>IF(Tabla1[[#This Row],[Total de productos fuera de especificación]]=0,"SI","NO")</f>
        <v>SI</v>
      </c>
    </row>
    <row r="273" spans="1:14" x14ac:dyDescent="0.55000000000000004">
      <c r="A273" s="32">
        <v>248</v>
      </c>
      <c r="B273" s="54">
        <v>46203</v>
      </c>
      <c r="C273" s="32" t="s">
        <v>543</v>
      </c>
      <c r="D273" s="32" t="s">
        <v>544</v>
      </c>
      <c r="E273" s="32" t="s">
        <v>545</v>
      </c>
      <c r="F273" s="32" t="s">
        <v>13</v>
      </c>
      <c r="G273" s="32" t="s">
        <v>13</v>
      </c>
      <c r="H273" s="32" t="s">
        <v>546</v>
      </c>
      <c r="I273" s="32" t="s">
        <v>14</v>
      </c>
      <c r="J273" s="40">
        <v>202600135686</v>
      </c>
      <c r="K273" s="40">
        <v>4</v>
      </c>
      <c r="L273" s="40">
        <v>4</v>
      </c>
      <c r="M273" s="40">
        <f t="shared" si="3"/>
        <v>0</v>
      </c>
      <c r="N273" s="39" t="str">
        <f>IF(Tabla1[[#This Row],[Total de productos fuera de especificación]]=0,"SI","NO")</f>
        <v>SI</v>
      </c>
    </row>
    <row r="274" spans="1:14" x14ac:dyDescent="0.55000000000000004">
      <c r="A274" s="32">
        <v>249</v>
      </c>
      <c r="B274" s="54">
        <v>46203</v>
      </c>
      <c r="C274" s="32" t="s">
        <v>551</v>
      </c>
      <c r="D274" s="32" t="s">
        <v>552</v>
      </c>
      <c r="E274" s="32" t="s">
        <v>553</v>
      </c>
      <c r="F274" s="32" t="s">
        <v>13</v>
      </c>
      <c r="G274" s="32" t="s">
        <v>13</v>
      </c>
      <c r="H274" s="32" t="s">
        <v>554</v>
      </c>
      <c r="I274" s="32" t="s">
        <v>14</v>
      </c>
      <c r="J274" s="40">
        <v>202600131878</v>
      </c>
      <c r="K274" s="40">
        <v>1</v>
      </c>
      <c r="L274" s="44">
        <v>0</v>
      </c>
      <c r="M274" s="40">
        <f t="shared" si="3"/>
        <v>1</v>
      </c>
      <c r="N274" s="39" t="str">
        <f>IF(Tabla1[[#This Row],[Total de productos fuera de especificación]]=0,"SI","NO")</f>
        <v>NO</v>
      </c>
    </row>
    <row r="276" spans="1:14" x14ac:dyDescent="0.55000000000000004">
      <c r="M276" s="7"/>
    </row>
  </sheetData>
  <conditionalFormatting sqref="A26:K28 M26:N184 B29:K184 A29:A274 L45:L141 L156:L184 B185:N274">
    <cfRule type="expression" dxfId="2" priority="28">
      <formula>$M26&gt;0</formula>
    </cfRule>
  </conditionalFormatting>
  <conditionalFormatting sqref="B140:B161 L143 L145:L154">
    <cfRule type="expression" dxfId="1" priority="5">
      <formula>$M140&gt;0</formula>
    </cfRule>
  </conditionalFormatting>
  <conditionalFormatting sqref="E141">
    <cfRule type="expression" dxfId="0" priority="2">
      <formula>$M141&gt;0</formula>
    </cfRule>
  </conditionalFormatting>
  <pageMargins left="0.7" right="0.7" top="0.75" bottom="0.75" header="0.3" footer="0.3"/>
  <pageSetup orientation="portrait" horizontalDpi="300" verticalDpi="300" r:id="rId3"/>
  <drawing r:id="rId4"/>
  <tableParts count="1">
    <tablePart r:id="rId5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81CBD61C93ACA4288AF8CF4E6132004" ma:contentTypeVersion="0" ma:contentTypeDescription="Crear nuevo documento." ma:contentTypeScope="" ma:versionID="03445e40430c82abd8599cd4b51942aa">
  <xsd:schema xmlns:xsd="http://www.w3.org/2001/XMLSchema" xmlns:xs="http://www.w3.org/2001/XMLSchema" xmlns:p="http://schemas.microsoft.com/office/2006/metadata/properties" xmlns:ns2="c9af1732-5c4a-47a8-8a40-65a3d58cbfeb" targetNamespace="http://schemas.microsoft.com/office/2006/metadata/properties" ma:root="true" ma:fieldsID="4f8798a2d56ceba041b7617e2ed11083" ns2:_="">
    <xsd:import namespace="c9af1732-5c4a-47a8-8a40-65a3d58cbfe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af1732-5c4a-47a8-8a40-65a3d58cbfe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  s t a n d a l o n e = " n o " ? > < D a t a M a s h u p   x m l n s = " h t t p : / / s c h e m a s . m i c r o s o f t . c o m / D a t a M a s h u p " > A A A A A J U H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N F w p T q 4 A A A D 4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s z T T M z Y y N D L W M 7 D R h 4 n a + G b m I V Q Y A V 0 M k k U S t H E u z S k p L U q 1 S y 3 W D X C 1 0 Y d x b f S h n r A D A A A A / / 8 D A F B L A w Q U A A I A C A A A A C E A B E L 8 c 6 M C A A D j B A A A E w A A A E Z v c m 1 1 b G F z L 1 N l Y 3 R p b 2 4 x L m 1 8 V M 1 u E z E Q v k f q O 1 h b V d q V w l K S h l J V P a T 5 E Y X m h y T A o a r Q d H e S W v X a w f a G t F E e h g f g g L h x z Y s x X q d N C i 1 7 W O 9 4 x t 9 8 M / 5 m D S a W K 8 m G f n 1 1 X C q Z a 9 C Y s h F c C f j S z l E D O 2 E C 7 U 6 J 0 d P T f I K S d l r z B E X c y L V G a T 8 r f X O l 1 E 0 Y L S 6 6 k O F J 0 F D S K M F T S F V w u b w g 0 1 L c Z d m j 7 J J f 5 J k E w 7 7 m 3 E I K J i B M l x P j A W Z q h j 7 A h D 5 h e R G c W c y C M g t G Z / 2 e W + u r n 8 q t v X P 3 b q i U T x R L k b W M d T A J z z h l V I + d P c M l 6 k n G p d s f v C 2 Q B h 8 b x Q J 3 r h M q 4 S C c 3 e Q a k 4 S v f h W x T Z y C t l T b G r O v 1 Y x L i v W h x m r u H S M + f Y 7 H M J + i n n G j N A v 7 q I 2 S w L p g c w 2 C K f Y u 1 6 s f K U 8 g c r G n I F P q v f t s z a e Y O h A s 6 k 5 s s d v G 5 B p c o j Y 3 C Q h + B w 9 c i V u a J 1 Y Z Z 5 z J s d I Z F p S k g d u C S X 0 4 6 r B m 7 a B W Z f 5 q e F q Q h r t 8 r J G N l C V K 2 e T l + w k L O 6 v v 8 5 j V 9 p 1 9 M 4 k 2 x 4 + q L y r 7 L K z s V 2 o R 6 + d U p I O g f A I y T 4 Y R k y R m 9 c 2 Z y u u j I 9 Z d / c 5 Q + w u h a q Q n u u b 0 5 q C 2 z t + b u 6 t X b K 8 D B t Y 0 q j G 5 9 1 h G O 9 F f h 1 o O S Y S H 8 Q E F f F I i 3 g o 4 r B 6 + e l x p u 9 5 p s Z C w f O Q y e p B m k 8 9 4 y j W F u 8 s G z d V G m y M N 0 r h + 3 s v T H 3 p O 0 + W N e 7 E I t g D L b D g V 3 F r U c f E x w r k 9 v W 2 i I L X Q Z h j s h m L s + H / I l c W h v a X c X S U x W i 4 9 5 I Y u q Y O k Q n x p L M d c b E + S d 5 2 T O D 2 1 8 M n i i g F 5 s D b A b Q f m I K 1 + P K B D J F n b g f p m w q f S l x l C c s 1 c S b F r O X D q 0 8 U m x a U T r / u v B N F W 0 3 N q Q 0 J / i / v u q a 2 E b r x o 1 m z 4 L 6 l o p 8 T l / 0 C O / w A A A P / / A w B Q S w E C L Q A U A A Y A C A A A A C E A K t 2 q Q N I A A A A 3 A Q A A E w A A A A A A A A A A A A A A A A A A A A A A W 0 N v b n R l b n R f V H l w Z X N d L n h t b F B L A Q I t A B Q A A g A I A A A A I Q A 0 X C l O r g A A A P g A A A A S A A A A A A A A A A A A A A A A A A s D A A B D b 2 5 m a W c v U G F j a 2 F n Z S 5 4 b W x Q S w E C L Q A U A A I A C A A A A C E A B E L 8 c 6 M C A A D j B A A A E w A A A A A A A A A A A A A A A A D p A w A A R m 9 y b X V s Y X M v U 2 V j d G l v b j E u b V B L B Q Y A A A A A A w A D A M I A A A C 9 B g A A A A A R A Q A A 7 7 u / P D 9 4 b W w g d m V y c 2 l v b j 0 i M S 4 w I i B z d G F u Z G F s b 2 5 l P S J u b y I / P g 0 K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j g 0 A A A A A A A B s D Q A A 7 7 u / P D 9 4 b W w g d m V y c 2 l v b j 0 i M S 4 w I i B z d G F u Z G F s b 2 5 l P S J u b y I / P g 0 K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1 R h Y m x h X 0 Z 1 Z X J h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i 0 w M y 0 y N F Q x M z o w N j o 1 M S 4 2 M D k 2 M j c 5 W i I v P j x F b n R y e S B U e X B l P S J G a W x s Q 2 9 s d W 1 u V H l w Z X M i I F Z h b H V l P S J z Q U F B Q U F B P T 0 i L z 4 8 R W 5 0 c n k g V H l w Z T 0 i R m l s b E N v b H V t b k 5 h b W V z I i B W Y W x 1 Z T 0 i c 1 s m c X V v d D t N Z X M m c X V v d D s s J n F 1 b 3 Q 7 T 2 Z p Y 2 l u Y S B S Z W d p b 2 5 h b C A m c X V v d D s s J n F 1 b 3 Q 7 Q 2 9 t Z W 5 0 Y X J p b y Z x d W 9 0 O y w m c X V v d D t V c 2 F y J n F 1 b 3 Q 7 X S I v P j x F b n R y e S B U e X B l P S J G a W x s Z W R D b 2 1 w b G V 0 Z V J l c 3 V s d F R v V 2 9 y a 3 N o Z W V 0 I i B W Y W x 1 Z T 0 i b D E i L z 4 8 R W 5 0 c n k g V H l w Z T 0 i R m l s b F N 0 Y X R 1 c y I g V m F s d W U 9 I n N X Y W l 0 a W 5 n R m 9 y R X h j Z W x S Z W Z y Z X N o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I y Y T c y Z D U z L T U 5 Z W E t N G V j O S 0 5 M j R j L W N i N D A z N j Q 1 Y 2 M 4 Y y I v P j x F b n R y e S B U e X B l P S J S Z W N v d m V y e V R h c m d l d E N v b H V t b i I g V m F s d W U 9 I m w x M C I v P j x F b n R y e S B U e X B l P S J S Z W N v d m V y e V R h c m d l d F J v d y I g V m F s d W U 9 I m w x O C I v P j x F b n R y e S B U e X B l P S J S Z W N v d m V y e V R h c m d l d F N o Z W V 0 I i B W Y W x 1 Z T 0 i c y U g Q 3 V t c G x p b W l l b n R v I i 8 + P E V u d H J 5 I F R 5 c G U 9 I l J l b G F 0 a W 9 u c 2 h p c E l u Z m 9 D b 2 5 0 Y W l u Z X I i I F Z h b H V l P S J z e y Z x d W 9 0 O 2 N v b H V t b k N v d W 5 0 J n F 1 b 3 Q 7 O j Q s J n F 1 b 3 Q 7 a 2 V 5 Q 2 9 s d W 1 u T m F t Z X M m c X V v d D s 6 W y Z x d W 9 0 O 0 1 l c y Z x d W 9 0 O y w m c X V v d D t P Z m l j a W 5 h I F J l Z 2 l v b m F s I C Z x d W 9 0 O y w m c X V v d D t D b 2 1 l b n R h c m l v J n F 1 b 3 Q 7 L C Z x d W 9 0 O 1 V z Y X I m c X V v d D t d L C Z x d W 9 0 O 3 F 1 Z X J 5 U m V s Y X R p b 2 5 z a G l w c y Z x d W 9 0 O z p b X S w m c X V v d D t j b 2 x 1 b W 5 J Z G V u d G l 0 a W V z J n F 1 b 3 Q 7 O l s m c X V v d D t T Z W N 0 a W 9 u M S 9 U Y W J s Y V 9 G d W V y Y S 9 P c m l n Z W 4 u e 0 1 l c y w z f S Z x d W 9 0 O y w m c X V v d D t T Z W N 0 a W 9 u M S 9 U Y W J s Y V 9 G d W V y Y S 9 P c m l n Z W 4 u e 0 9 m a W N p b m E g U m V n a W 9 u Y W w g L D V 9 J n F 1 b 3 Q 7 L C Z x d W 9 0 O 1 N l Y 3 R p b 2 4 x L 1 R h Y m x h X 0 Z 1 Z X J h L 0 V 4 c G F u Z G l y I G V u I G Z p b G F z L n t D b 2 1 l b n R h c m l v L D J 9 J n F 1 b 3 Q 7 L C Z x d W 9 0 O 1 N l Y 3 R p b 2 4 x L 1 R h Y m x h X 0 Z 1 Z X J h L 0 9 y a W d l b i 5 7 V X N h c i w z M H 0 m c X V v d D t d L C Z x d W 9 0 O 0 N v b H V t b k N v d W 5 0 J n F 1 b 3 Q 7 O j Q s J n F 1 b 3 Q 7 S 2 V 5 Q 2 9 s d W 1 u T m F t Z X M m c X V v d D s 6 W y Z x d W 9 0 O 0 1 l c y Z x d W 9 0 O y w m c X V v d D t P Z m l j a W 5 h I F J l Z 2 l v b m F s I C Z x d W 9 0 O y w m c X V v d D t D b 2 1 l b n R h c m l v J n F 1 b 3 Q 7 L C Z x d W 9 0 O 1 V z Y X I m c X V v d D t d L C Z x d W 9 0 O 0 N v b H V t b k l k Z W 5 0 a X R p Z X M m c X V v d D s 6 W y Z x d W 9 0 O 1 N l Y 3 R p b 2 4 x L 1 R h Y m x h X 0 Z 1 Z X J h L 0 9 y a W d l b i 5 7 T W V z L D N 9 J n F 1 b 3 Q 7 L C Z x d W 9 0 O 1 N l Y 3 R p b 2 4 x L 1 R h Y m x h X 0 Z 1 Z X J h L 0 9 y a W d l b i 5 7 T 2 Z p Y 2 l u Y S B S Z W d p b 2 5 h b C A s N X 0 m c X V v d D s s J n F 1 b 3 Q 7 U 2 V j d G l v b j E v V G F i b G F f R n V l c m E v R X h w Y W 5 k a X I g Z W 4 g Z m l s Y X M u e 0 N v b W V u d G F y a W 8 s M n 0 m c X V v d D s s J n F 1 b 3 Q 7 U 2 V j d G l v b j E v V G F i b G F f R n V l c m E v T 3 J p Z 2 V u L n t V c 2 F y L D M w f S Z x d W 9 0 O 1 0 s J n F 1 b 3 Q 7 U m V s Y X R p b 2 5 z a G l w S W 5 m b y Z x d W 9 0 O z p b X X 0 i L z 4 8 R W 5 0 c n k g V H l w Z T 0 i U m V z d W x 0 V H l w Z S I g V m F s d W U 9 I n N F e G N l c H R p b 2 4 i L z 4 8 R W 5 0 c n k g V H l w Z T 0 i T m F 2 a W d h d G l v b l N 0 Z X B O Y W 1 l I i B W Y W x 1 Z T 0 i c 0 5 h d m V n Y W N p w 7 N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Y V 9 G d W V y Y S 9 P c m l n Z W 4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h X 0 Z 1 Z X J h L 0 N v b H V t b m F z J T I w c X V p d G F k Y X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h X 0 Z 1 Z X J h L 0 R p d m l k a X I l M j B D b 2 1 l b n R h c m l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Y V 9 G d W V y Y S 9 F e H B h b m R p c i U y M G V u J T I w Z m l s Y X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h X 0 Z 1 Z X J h L 0 Z p b G F z J T I w Z m l s d H J h Z G F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Y V 9 G d W V y Y S 9 E d X B s a W N h Z G 9 z J T I w c X V p d G F k b 3 M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P j x F b n R y e S B U e X B l P S J R d W V y e U d y b 3 V w c y I g V m F s d W U 9 I n N B Q U F B Q U E 9 P S I v P j x F b n R y e S B U e X B l P S J S Z W x h d G l v b n N o a X B z I i B W Y W x 1 Z T 0 i c 0 F B Q U F B Q T 0 9 I i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C b b v t P g o C 1 F k v f u n E K D L X Q A A A A A A g A A A A A A E G Y A A A A B A A A g A A A A h 3 N 0 f u 1 4 O n X N Q Q E w Z w 3 i 3 + y c 0 X u N Z 3 M i T X 2 l / T 8 J D / 8 A A A A A D o A A A A A C A A A g A A A A 6 F Q E B T A f 6 g 4 p P m b 1 r F P 9 S T J L O 1 4 8 r 0 4 P X V l j O r h t i + h Q A A A A g Q 8 / f c 9 S e b l / t q I r k / n u K i Q D F 6 b 7 a h s b q B m n q C 9 L 7 f y 6 6 M j V m J w l U p / G 6 D K G i f X b A 2 0 F q v Q s i w H A M y k 4 P 4 Z l n z m s x L o C k 4 B H X J t Z p D Q v q 3 J A A A A A u O o N P 1 u U 5 F W 9 D m 8 Y j g 0 3 1 W O + U N G g i A z k l 2 w S / 7 u U 9 z 9 R w u y z V M V k D 2 a 0 h 5 3 s 2 A W T H 2 d N M l d t 2 7 9 + G 7 x p J w t z n A = =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c9af1732-5c4a-47a8-8a40-65a3d58cbfeb">H4ZUARPRAJFR-101-404</_dlc_DocId>
    <_dlc_DocIdUrl xmlns="c9af1732-5c4a-47a8-8a40-65a3d58cbfeb">
      <Url>http://portal/seccion/centro_documental/hidrocarburos/_layouts/15/DocIdRedir.aspx?ID=H4ZUARPRAJFR-101-404</Url>
      <Description>H4ZUARPRAJFR-101-404</Description>
    </_dlc_DocIdUrl>
  </documentManagement>
</p:propertie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740A000-BD58-4FFC-927A-6BE38CB34F10}">
  <ds:schemaRefs>
    <ds:schemaRef ds:uri="http://schemas.microsoft.com/sharepoint/events"/>
    <ds:schemaRef ds:uri="http://www.w3.org/2000/xmlns/"/>
  </ds:schemaRefs>
</ds:datastoreItem>
</file>

<file path=customXml/itemProps2.xml><?xml version="1.0" encoding="utf-8"?>
<ds:datastoreItem xmlns:ds="http://schemas.openxmlformats.org/officeDocument/2006/customXml" ds:itemID="{43EE7902-9653-4951-A199-B635C1CC7969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c9af1732-5c4a-47a8-8a40-65a3d58cbfeb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201DF1A-3F9D-43A1-B5F7-78E77381B518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704331AF-C2C7-49AF-9859-5176D2626075}">
  <ds:schemaRefs>
    <ds:schemaRef ds:uri="http://schemas.microsoft.com/office/2006/documentManagement/types"/>
    <ds:schemaRef ds:uri="http://purl.org/dc/terms/"/>
    <ds:schemaRef ds:uri="http://schemas.microsoft.com/office/2006/metadata/properties"/>
    <ds:schemaRef ds:uri="c9af1732-5c4a-47a8-8a40-65a3d58cbfeb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customXml/itemProps5.xml><?xml version="1.0" encoding="utf-8"?>
<ds:datastoreItem xmlns:ds="http://schemas.openxmlformats.org/officeDocument/2006/customXml" ds:itemID="{F97E9D7B-886F-4C67-A7B5-39DB6508BE7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ABRIL (71)</vt:lpstr>
      <vt:lpstr>MAYO (95)</vt:lpstr>
      <vt:lpstr>JUNIO (83)</vt:lpstr>
      <vt:lpstr>Trim II-2026 (249)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</dc:creator>
  <cp:lastModifiedBy>Hayde Marisol Cunza Roca</cp:lastModifiedBy>
  <dcterms:created xsi:type="dcterms:W3CDTF">2026-03-18T17:56:46Z</dcterms:created>
  <dcterms:modified xsi:type="dcterms:W3CDTF">2026-08-20T16:39:58Z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0x010100781CBD61C93ACA4288AF8CF4E6132004</vt:lpwstr>
  </property>
  <property fmtid="{D5CDD505-2E9C-101B-9397-08002B2CF9AE}" pid="3" name="_dlc_DocIdItemGuid">
    <vt:lpwstr>6ce460d3-4cbb-48b5-8f00-78426d673805</vt:lpwstr>
  </property>
</Properties>
</file>